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12" yWindow="-12" windowWidth="12120" windowHeight="4740"/>
  </bookViews>
  <sheets>
    <sheet name="rev02" sheetId="1" r:id="rId1"/>
    <sheet name="exp02" sheetId="2" r:id="rId2"/>
    <sheet name="exp02_pp" sheetId="3" r:id="rId3"/>
  </sheets>
  <definedNames>
    <definedName name="_xlnm.Print_Titles" localSheetId="1">'exp02'!$1:$1</definedName>
    <definedName name="_xlnm.Print_Titles" localSheetId="2">exp02_pp!$1:$1</definedName>
    <definedName name="_xlnm.Print_Titles" localSheetId="0">'rev02'!$1:$1</definedName>
  </definedNames>
  <calcPr calcId="152511"/>
</workbook>
</file>

<file path=xl/calcChain.xml><?xml version="1.0" encoding="utf-8"?>
<calcChain xmlns="http://schemas.openxmlformats.org/spreadsheetml/2006/main">
  <c r="C2" i="2" l="1"/>
  <c r="D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C158" i="2"/>
  <c r="D15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E178" i="2"/>
  <c r="F178" i="2"/>
  <c r="F2" i="3"/>
  <c r="E2" i="3" s="1"/>
  <c r="G2" i="3"/>
  <c r="H2" i="3"/>
  <c r="D2" i="3" s="1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F3" i="3"/>
  <c r="D3" i="3" s="1"/>
  <c r="G3" i="3"/>
  <c r="H3" i="3"/>
  <c r="I3" i="3"/>
  <c r="E3" i="3" s="1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F5" i="3"/>
  <c r="D5" i="3" s="1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F7" i="3"/>
  <c r="G7" i="3"/>
  <c r="H7" i="3"/>
  <c r="I7" i="3"/>
  <c r="E7" i="3" s="1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F10" i="3"/>
  <c r="E10" i="3" s="1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D10" i="3" s="1"/>
  <c r="Y10" i="3"/>
  <c r="Z10" i="3"/>
  <c r="F11" i="3"/>
  <c r="G11" i="3"/>
  <c r="H11" i="3"/>
  <c r="I11" i="3"/>
  <c r="E11" i="3" s="1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F13" i="3"/>
  <c r="D13" i="3" s="1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F15" i="3"/>
  <c r="G15" i="3"/>
  <c r="H15" i="3"/>
  <c r="I15" i="3"/>
  <c r="E15" i="3" s="1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F17" i="3"/>
  <c r="D17" i="3" s="1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F18" i="3"/>
  <c r="E18" i="3" s="1"/>
  <c r="G18" i="3"/>
  <c r="H18" i="3"/>
  <c r="D18" i="3" s="1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F19" i="3"/>
  <c r="G19" i="3"/>
  <c r="D19" i="3" s="1"/>
  <c r="H19" i="3"/>
  <c r="I19" i="3"/>
  <c r="E19" i="3" s="1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F21" i="3"/>
  <c r="D21" i="3" s="1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F23" i="3"/>
  <c r="G23" i="3"/>
  <c r="H23" i="3"/>
  <c r="D23" i="3" s="1"/>
  <c r="I23" i="3"/>
  <c r="E23" i="3" s="1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F25" i="3"/>
  <c r="D25" i="3" s="1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F26" i="3"/>
  <c r="E26" i="3" s="1"/>
  <c r="G26" i="3"/>
  <c r="H26" i="3"/>
  <c r="D26" i="3" s="1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F27" i="3"/>
  <c r="G27" i="3"/>
  <c r="D27" i="3" s="1"/>
  <c r="H27" i="3"/>
  <c r="I27" i="3"/>
  <c r="E27" i="3" s="1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F29" i="3"/>
  <c r="D29" i="3" s="1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F31" i="3"/>
  <c r="G31" i="3"/>
  <c r="H31" i="3"/>
  <c r="I31" i="3"/>
  <c r="E31" i="3" s="1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F33" i="3"/>
  <c r="D33" i="3" s="1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F34" i="3"/>
  <c r="E34" i="3" s="1"/>
  <c r="G34" i="3"/>
  <c r="H34" i="3"/>
  <c r="D34" i="3" s="1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F35" i="3"/>
  <c r="G35" i="3"/>
  <c r="H35" i="3"/>
  <c r="I35" i="3"/>
  <c r="E35" i="3" s="1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F37" i="3"/>
  <c r="D37" i="3" s="1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F39" i="3"/>
  <c r="G39" i="3"/>
  <c r="H39" i="3"/>
  <c r="D39" i="3" s="1"/>
  <c r="I39" i="3"/>
  <c r="E39" i="3" s="1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F41" i="3"/>
  <c r="D41" i="3" s="1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F42" i="3"/>
  <c r="E42" i="3" s="1"/>
  <c r="G42" i="3"/>
  <c r="H42" i="3"/>
  <c r="D42" i="3" s="1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F43" i="3"/>
  <c r="G43" i="3"/>
  <c r="H43" i="3"/>
  <c r="D43" i="3" s="1"/>
  <c r="I43" i="3"/>
  <c r="E43" i="3" s="1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F45" i="3"/>
  <c r="D45" i="3" s="1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F47" i="3"/>
  <c r="G47" i="3"/>
  <c r="H47" i="3"/>
  <c r="D47" i="3" s="1"/>
  <c r="I47" i="3"/>
  <c r="E47" i="3" s="1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F49" i="3"/>
  <c r="D49" i="3" s="1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F50" i="3"/>
  <c r="E50" i="3" s="1"/>
  <c r="G50" i="3"/>
  <c r="H50" i="3"/>
  <c r="D50" i="3" s="1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F51" i="3"/>
  <c r="G51" i="3"/>
  <c r="H51" i="3"/>
  <c r="I51" i="3"/>
  <c r="E51" i="3" s="1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F53" i="3"/>
  <c r="D53" i="3" s="1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F55" i="3"/>
  <c r="G55" i="3"/>
  <c r="H55" i="3"/>
  <c r="I55" i="3"/>
  <c r="E55" i="3" s="1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F57" i="3"/>
  <c r="D57" i="3" s="1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F58" i="3"/>
  <c r="E58" i="3" s="1"/>
  <c r="G58" i="3"/>
  <c r="H58" i="3"/>
  <c r="D58" i="3" s="1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F59" i="3"/>
  <c r="G59" i="3"/>
  <c r="H59" i="3"/>
  <c r="I59" i="3"/>
  <c r="E59" i="3" s="1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F61" i="3"/>
  <c r="D61" i="3" s="1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F63" i="3"/>
  <c r="G63" i="3"/>
  <c r="H63" i="3"/>
  <c r="I63" i="3"/>
  <c r="E63" i="3" s="1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F65" i="3"/>
  <c r="D65" i="3" s="1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F66" i="3"/>
  <c r="E66" i="3" s="1"/>
  <c r="G66" i="3"/>
  <c r="H66" i="3"/>
  <c r="D66" i="3" s="1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F67" i="3"/>
  <c r="G67" i="3"/>
  <c r="H67" i="3"/>
  <c r="I67" i="3"/>
  <c r="E67" i="3" s="1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F69" i="3"/>
  <c r="D69" i="3" s="1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F71" i="3"/>
  <c r="G71" i="3"/>
  <c r="H71" i="3"/>
  <c r="I71" i="3"/>
  <c r="E71" i="3" s="1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F73" i="3"/>
  <c r="D73" i="3" s="1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F74" i="3"/>
  <c r="E74" i="3" s="1"/>
  <c r="G74" i="3"/>
  <c r="H74" i="3"/>
  <c r="D74" i="3" s="1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F75" i="3"/>
  <c r="G75" i="3"/>
  <c r="H75" i="3"/>
  <c r="I75" i="3"/>
  <c r="E75" i="3" s="1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F77" i="3"/>
  <c r="D77" i="3" s="1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F79" i="3"/>
  <c r="G79" i="3"/>
  <c r="H79" i="3"/>
  <c r="I79" i="3"/>
  <c r="E79" i="3" s="1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F81" i="3"/>
  <c r="D81" i="3" s="1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F82" i="3"/>
  <c r="E82" i="3" s="1"/>
  <c r="G82" i="3"/>
  <c r="H82" i="3"/>
  <c r="D82" i="3" s="1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F83" i="3"/>
  <c r="G83" i="3"/>
  <c r="H83" i="3"/>
  <c r="I83" i="3"/>
  <c r="E83" i="3" s="1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F85" i="3"/>
  <c r="D85" i="3" s="1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F87" i="3"/>
  <c r="G87" i="3"/>
  <c r="H87" i="3"/>
  <c r="I87" i="3"/>
  <c r="E87" i="3" s="1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F89" i="3"/>
  <c r="D89" i="3" s="1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F90" i="3"/>
  <c r="E90" i="3" s="1"/>
  <c r="G90" i="3"/>
  <c r="H90" i="3"/>
  <c r="D90" i="3" s="1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F91" i="3"/>
  <c r="G91" i="3"/>
  <c r="H91" i="3"/>
  <c r="I91" i="3"/>
  <c r="E91" i="3" s="1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F93" i="3"/>
  <c r="D93" i="3" s="1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F95" i="3"/>
  <c r="G95" i="3"/>
  <c r="H95" i="3"/>
  <c r="I95" i="3"/>
  <c r="E95" i="3" s="1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F97" i="3"/>
  <c r="D97" i="3" s="1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F98" i="3"/>
  <c r="E98" i="3" s="1"/>
  <c r="G98" i="3"/>
  <c r="H98" i="3"/>
  <c r="D98" i="3" s="1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F99" i="3"/>
  <c r="G99" i="3"/>
  <c r="H99" i="3"/>
  <c r="I99" i="3"/>
  <c r="E99" i="3" s="1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F103" i="3"/>
  <c r="G103" i="3"/>
  <c r="H103" i="3"/>
  <c r="I103" i="3"/>
  <c r="E103" i="3" s="1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F104" i="3"/>
  <c r="G104" i="3"/>
  <c r="H104" i="3"/>
  <c r="I104" i="3"/>
  <c r="E104" i="3" s="1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F107" i="3"/>
  <c r="G107" i="3"/>
  <c r="H107" i="3"/>
  <c r="D107" i="3" s="1"/>
  <c r="I107" i="3"/>
  <c r="E107" i="3" s="1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F108" i="3"/>
  <c r="G108" i="3"/>
  <c r="H108" i="3"/>
  <c r="I108" i="3"/>
  <c r="E108" i="3" s="1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F110" i="3"/>
  <c r="G110" i="3"/>
  <c r="D110" i="3" s="1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F111" i="3"/>
  <c r="G111" i="3"/>
  <c r="H111" i="3"/>
  <c r="I111" i="3"/>
  <c r="E111" i="3" s="1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F112" i="3"/>
  <c r="G112" i="3"/>
  <c r="H112" i="3"/>
  <c r="I112" i="3"/>
  <c r="E112" i="3" s="1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F115" i="3"/>
  <c r="G115" i="3"/>
  <c r="H115" i="3"/>
  <c r="D115" i="3" s="1"/>
  <c r="I115" i="3"/>
  <c r="E115" i="3" s="1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F116" i="3"/>
  <c r="G116" i="3"/>
  <c r="H116" i="3"/>
  <c r="I116" i="3"/>
  <c r="E116" i="3" s="1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F118" i="3"/>
  <c r="G118" i="3"/>
  <c r="D118" i="3" s="1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F119" i="3"/>
  <c r="G119" i="3"/>
  <c r="H119" i="3"/>
  <c r="I119" i="3"/>
  <c r="E119" i="3" s="1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F120" i="3"/>
  <c r="G120" i="3"/>
  <c r="H120" i="3"/>
  <c r="I120" i="3"/>
  <c r="E120" i="3" s="1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F123" i="3"/>
  <c r="G123" i="3"/>
  <c r="H123" i="3"/>
  <c r="D123" i="3" s="1"/>
  <c r="I123" i="3"/>
  <c r="E123" i="3" s="1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F124" i="3"/>
  <c r="G124" i="3"/>
  <c r="H124" i="3"/>
  <c r="I124" i="3"/>
  <c r="E124" i="3" s="1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F126" i="3"/>
  <c r="G126" i="3"/>
  <c r="D126" i="3" s="1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F127" i="3"/>
  <c r="G127" i="3"/>
  <c r="H127" i="3"/>
  <c r="I127" i="3"/>
  <c r="E127" i="3" s="1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D132" i="3"/>
  <c r="F132" i="3"/>
  <c r="E132" i="3" s="1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F135" i="3"/>
  <c r="G135" i="3"/>
  <c r="H135" i="3"/>
  <c r="I135" i="3"/>
  <c r="E135" i="3" s="1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D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F143" i="3"/>
  <c r="G143" i="3"/>
  <c r="D143" i="3" s="1"/>
  <c r="H143" i="3"/>
  <c r="I143" i="3"/>
  <c r="E143" i="3" s="1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D148" i="3"/>
  <c r="F148" i="3"/>
  <c r="E148" i="3" s="1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F151" i="3"/>
  <c r="G151" i="3"/>
  <c r="H151" i="3"/>
  <c r="I151" i="3"/>
  <c r="E151" i="3" s="1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D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F159" i="3"/>
  <c r="G159" i="3"/>
  <c r="D159" i="3" s="1"/>
  <c r="H159" i="3"/>
  <c r="I159" i="3"/>
  <c r="E159" i="3" s="1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D164" i="3"/>
  <c r="F164" i="3"/>
  <c r="E164" i="3" s="1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F167" i="3"/>
  <c r="G167" i="3"/>
  <c r="H167" i="3"/>
  <c r="I167" i="3"/>
  <c r="E167" i="3" s="1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F170" i="3"/>
  <c r="G170" i="3"/>
  <c r="H170" i="3"/>
  <c r="I170" i="3"/>
  <c r="E170" i="3" s="1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D173" i="3"/>
  <c r="F173" i="3"/>
  <c r="E173" i="3" s="1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F174" i="3"/>
  <c r="G174" i="3"/>
  <c r="D174" i="3" s="1"/>
  <c r="H174" i="3"/>
  <c r="I174" i="3"/>
  <c r="E174" i="3" s="1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D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C178" i="3"/>
  <c r="D2" i="1"/>
  <c r="G2" i="1"/>
  <c r="J2" i="1"/>
  <c r="M2" i="1"/>
  <c r="N2" i="1"/>
  <c r="O2" i="1"/>
  <c r="P2" i="1"/>
  <c r="D3" i="1"/>
  <c r="G3" i="1"/>
  <c r="J3" i="1"/>
  <c r="P3" i="1" s="1"/>
  <c r="M3" i="1"/>
  <c r="N3" i="1"/>
  <c r="O3" i="1"/>
  <c r="D4" i="1"/>
  <c r="G4" i="1"/>
  <c r="J4" i="1"/>
  <c r="M4" i="1"/>
  <c r="N4" i="1"/>
  <c r="O4" i="1"/>
  <c r="P4" i="1"/>
  <c r="D5" i="1"/>
  <c r="G5" i="1"/>
  <c r="J5" i="1"/>
  <c r="M5" i="1"/>
  <c r="N5" i="1"/>
  <c r="O5" i="1"/>
  <c r="P5" i="1"/>
  <c r="D6" i="1"/>
  <c r="G6" i="1"/>
  <c r="J6" i="1"/>
  <c r="M6" i="1"/>
  <c r="N6" i="1"/>
  <c r="O6" i="1"/>
  <c r="P6" i="1"/>
  <c r="D7" i="1"/>
  <c r="G7" i="1"/>
  <c r="J7" i="1"/>
  <c r="P7" i="1" s="1"/>
  <c r="M7" i="1"/>
  <c r="N7" i="1"/>
  <c r="O7" i="1"/>
  <c r="D8" i="1"/>
  <c r="G8" i="1"/>
  <c r="J8" i="1"/>
  <c r="M8" i="1"/>
  <c r="N8" i="1"/>
  <c r="O8" i="1"/>
  <c r="P8" i="1"/>
  <c r="D9" i="1"/>
  <c r="G9" i="1"/>
  <c r="J9" i="1"/>
  <c r="M9" i="1"/>
  <c r="N9" i="1"/>
  <c r="O9" i="1"/>
  <c r="P9" i="1"/>
  <c r="D10" i="1"/>
  <c r="G10" i="1"/>
  <c r="J10" i="1"/>
  <c r="M10" i="1"/>
  <c r="N10" i="1"/>
  <c r="O10" i="1"/>
  <c r="P10" i="1"/>
  <c r="D11" i="1"/>
  <c r="G11" i="1"/>
  <c r="J11" i="1"/>
  <c r="P11" i="1" s="1"/>
  <c r="M11" i="1"/>
  <c r="N11" i="1"/>
  <c r="O11" i="1"/>
  <c r="D12" i="1"/>
  <c r="G12" i="1"/>
  <c r="J12" i="1"/>
  <c r="M12" i="1"/>
  <c r="N12" i="1"/>
  <c r="O12" i="1"/>
  <c r="P12" i="1"/>
  <c r="D13" i="1"/>
  <c r="G13" i="1"/>
  <c r="J13" i="1"/>
  <c r="P13" i="1" s="1"/>
  <c r="M13" i="1"/>
  <c r="N13" i="1"/>
  <c r="O13" i="1"/>
  <c r="D14" i="1"/>
  <c r="G14" i="1"/>
  <c r="J14" i="1"/>
  <c r="M14" i="1"/>
  <c r="N14" i="1"/>
  <c r="O14" i="1"/>
  <c r="P14" i="1"/>
  <c r="D15" i="1"/>
  <c r="G15" i="1"/>
  <c r="J15" i="1"/>
  <c r="M15" i="1"/>
  <c r="N15" i="1"/>
  <c r="O15" i="1"/>
  <c r="P15" i="1"/>
  <c r="D16" i="1"/>
  <c r="G16" i="1"/>
  <c r="J16" i="1"/>
  <c r="M16" i="1"/>
  <c r="N16" i="1"/>
  <c r="O16" i="1"/>
  <c r="P16" i="1"/>
  <c r="D17" i="1"/>
  <c r="G17" i="1"/>
  <c r="J17" i="1"/>
  <c r="M17" i="1"/>
  <c r="N17" i="1"/>
  <c r="O17" i="1"/>
  <c r="P17" i="1"/>
  <c r="D18" i="1"/>
  <c r="G18" i="1"/>
  <c r="J18" i="1"/>
  <c r="M18" i="1"/>
  <c r="N18" i="1"/>
  <c r="O18" i="1"/>
  <c r="P18" i="1"/>
  <c r="D19" i="1"/>
  <c r="G19" i="1"/>
  <c r="J19" i="1"/>
  <c r="M19" i="1"/>
  <c r="N19" i="1"/>
  <c r="O19" i="1"/>
  <c r="P19" i="1"/>
  <c r="D20" i="1"/>
  <c r="G20" i="1"/>
  <c r="J20" i="1"/>
  <c r="M20" i="1"/>
  <c r="N20" i="1"/>
  <c r="O20" i="1"/>
  <c r="P20" i="1"/>
  <c r="D21" i="1"/>
  <c r="G21" i="1"/>
  <c r="J21" i="1"/>
  <c r="M21" i="1"/>
  <c r="N21" i="1"/>
  <c r="O21" i="1"/>
  <c r="P21" i="1"/>
  <c r="D22" i="1"/>
  <c r="G22" i="1"/>
  <c r="J22" i="1"/>
  <c r="M22" i="1"/>
  <c r="N22" i="1"/>
  <c r="O22" i="1"/>
  <c r="P22" i="1"/>
  <c r="D23" i="1"/>
  <c r="G23" i="1"/>
  <c r="J23" i="1"/>
  <c r="M23" i="1"/>
  <c r="N23" i="1"/>
  <c r="O23" i="1"/>
  <c r="P23" i="1"/>
  <c r="D24" i="1"/>
  <c r="G24" i="1"/>
  <c r="J24" i="1"/>
  <c r="M24" i="1"/>
  <c r="N24" i="1"/>
  <c r="O24" i="1"/>
  <c r="P24" i="1"/>
  <c r="D25" i="1"/>
  <c r="G25" i="1"/>
  <c r="J25" i="1"/>
  <c r="P25" i="1" s="1"/>
  <c r="M25" i="1"/>
  <c r="N25" i="1"/>
  <c r="O25" i="1"/>
  <c r="D26" i="1"/>
  <c r="G26" i="1"/>
  <c r="J26" i="1"/>
  <c r="M26" i="1"/>
  <c r="N26" i="1"/>
  <c r="O26" i="1"/>
  <c r="P26" i="1"/>
  <c r="D27" i="1"/>
  <c r="G27" i="1"/>
  <c r="J27" i="1"/>
  <c r="M27" i="1"/>
  <c r="N27" i="1"/>
  <c r="O27" i="1"/>
  <c r="P27" i="1"/>
  <c r="D28" i="1"/>
  <c r="G28" i="1"/>
  <c r="J28" i="1"/>
  <c r="M28" i="1"/>
  <c r="N28" i="1"/>
  <c r="O28" i="1"/>
  <c r="P28" i="1"/>
  <c r="D29" i="1"/>
  <c r="G29" i="1"/>
  <c r="J29" i="1"/>
  <c r="M29" i="1"/>
  <c r="N29" i="1"/>
  <c r="O29" i="1"/>
  <c r="P29" i="1"/>
  <c r="D30" i="1"/>
  <c r="G30" i="1"/>
  <c r="J30" i="1"/>
  <c r="M30" i="1"/>
  <c r="N30" i="1"/>
  <c r="O30" i="1"/>
  <c r="P30" i="1"/>
  <c r="D31" i="1"/>
  <c r="G31" i="1"/>
  <c r="J31" i="1"/>
  <c r="P31" i="1" s="1"/>
  <c r="M31" i="1"/>
  <c r="N31" i="1"/>
  <c r="O31" i="1"/>
  <c r="D32" i="1"/>
  <c r="G32" i="1"/>
  <c r="J32" i="1"/>
  <c r="M32" i="1"/>
  <c r="N32" i="1"/>
  <c r="O32" i="1"/>
  <c r="P32" i="1"/>
  <c r="D33" i="1"/>
  <c r="G33" i="1"/>
  <c r="J33" i="1"/>
  <c r="P33" i="1" s="1"/>
  <c r="M33" i="1"/>
  <c r="N33" i="1"/>
  <c r="O33" i="1"/>
  <c r="D34" i="1"/>
  <c r="G34" i="1"/>
  <c r="J34" i="1"/>
  <c r="M34" i="1"/>
  <c r="N34" i="1"/>
  <c r="O34" i="1"/>
  <c r="P34" i="1"/>
  <c r="D35" i="1"/>
  <c r="G35" i="1"/>
  <c r="J35" i="1"/>
  <c r="M35" i="1"/>
  <c r="N35" i="1"/>
  <c r="O35" i="1"/>
  <c r="P35" i="1"/>
  <c r="D36" i="1"/>
  <c r="G36" i="1"/>
  <c r="J36" i="1"/>
  <c r="M36" i="1"/>
  <c r="N36" i="1"/>
  <c r="O36" i="1"/>
  <c r="P36" i="1"/>
  <c r="D37" i="1"/>
  <c r="G37" i="1"/>
  <c r="J37" i="1"/>
  <c r="P37" i="1" s="1"/>
  <c r="M37" i="1"/>
  <c r="N37" i="1"/>
  <c r="O37" i="1"/>
  <c r="D38" i="1"/>
  <c r="G38" i="1"/>
  <c r="J38" i="1"/>
  <c r="M38" i="1"/>
  <c r="N38" i="1"/>
  <c r="O38" i="1"/>
  <c r="P38" i="1"/>
  <c r="D39" i="1"/>
  <c r="G39" i="1"/>
  <c r="J39" i="1"/>
  <c r="P39" i="1" s="1"/>
  <c r="M39" i="1"/>
  <c r="N39" i="1"/>
  <c r="O39" i="1"/>
  <c r="D40" i="1"/>
  <c r="G40" i="1"/>
  <c r="J40" i="1"/>
  <c r="M40" i="1"/>
  <c r="N40" i="1"/>
  <c r="O40" i="1"/>
  <c r="P40" i="1"/>
  <c r="D41" i="1"/>
  <c r="G41" i="1"/>
  <c r="J41" i="1"/>
  <c r="P41" i="1" s="1"/>
  <c r="M41" i="1"/>
  <c r="N41" i="1"/>
  <c r="O41" i="1"/>
  <c r="D42" i="1"/>
  <c r="G42" i="1"/>
  <c r="J42" i="1"/>
  <c r="M42" i="1"/>
  <c r="N42" i="1"/>
  <c r="O42" i="1"/>
  <c r="P42" i="1"/>
  <c r="D43" i="1"/>
  <c r="G43" i="1"/>
  <c r="J43" i="1"/>
  <c r="M43" i="1"/>
  <c r="N43" i="1"/>
  <c r="O43" i="1"/>
  <c r="P43" i="1"/>
  <c r="D44" i="1"/>
  <c r="G44" i="1"/>
  <c r="J44" i="1"/>
  <c r="M44" i="1"/>
  <c r="N44" i="1"/>
  <c r="O44" i="1"/>
  <c r="P44" i="1"/>
  <c r="D45" i="1"/>
  <c r="G45" i="1"/>
  <c r="J45" i="1"/>
  <c r="P45" i="1" s="1"/>
  <c r="M45" i="1"/>
  <c r="N45" i="1"/>
  <c r="O45" i="1"/>
  <c r="D46" i="1"/>
  <c r="G46" i="1"/>
  <c r="J46" i="1"/>
  <c r="M46" i="1"/>
  <c r="N46" i="1"/>
  <c r="O46" i="1"/>
  <c r="P46" i="1"/>
  <c r="D47" i="1"/>
  <c r="G47" i="1"/>
  <c r="J47" i="1"/>
  <c r="P47" i="1" s="1"/>
  <c r="M47" i="1"/>
  <c r="N47" i="1"/>
  <c r="O47" i="1"/>
  <c r="D48" i="1"/>
  <c r="G48" i="1"/>
  <c r="J48" i="1"/>
  <c r="M48" i="1"/>
  <c r="N48" i="1"/>
  <c r="O48" i="1"/>
  <c r="P48" i="1"/>
  <c r="D49" i="1"/>
  <c r="G49" i="1"/>
  <c r="J49" i="1"/>
  <c r="P49" i="1" s="1"/>
  <c r="M49" i="1"/>
  <c r="N49" i="1"/>
  <c r="O49" i="1"/>
  <c r="D50" i="1"/>
  <c r="G50" i="1"/>
  <c r="J50" i="1"/>
  <c r="M50" i="1"/>
  <c r="N50" i="1"/>
  <c r="O50" i="1"/>
  <c r="P50" i="1"/>
  <c r="D51" i="1"/>
  <c r="G51" i="1"/>
  <c r="J51" i="1"/>
  <c r="M51" i="1"/>
  <c r="N51" i="1"/>
  <c r="O51" i="1"/>
  <c r="P51" i="1"/>
  <c r="D52" i="1"/>
  <c r="G52" i="1"/>
  <c r="J52" i="1"/>
  <c r="M52" i="1"/>
  <c r="N52" i="1"/>
  <c r="O52" i="1"/>
  <c r="P52" i="1"/>
  <c r="D53" i="1"/>
  <c r="G53" i="1"/>
  <c r="J53" i="1"/>
  <c r="P53" i="1" s="1"/>
  <c r="M53" i="1"/>
  <c r="N53" i="1"/>
  <c r="O53" i="1"/>
  <c r="D54" i="1"/>
  <c r="G54" i="1"/>
  <c r="J54" i="1"/>
  <c r="M54" i="1"/>
  <c r="N54" i="1"/>
  <c r="O54" i="1"/>
  <c r="P54" i="1"/>
  <c r="D55" i="1"/>
  <c r="G55" i="1"/>
  <c r="J55" i="1"/>
  <c r="P55" i="1" s="1"/>
  <c r="M55" i="1"/>
  <c r="N55" i="1"/>
  <c r="O55" i="1"/>
  <c r="D56" i="1"/>
  <c r="G56" i="1"/>
  <c r="J56" i="1"/>
  <c r="M56" i="1"/>
  <c r="N56" i="1"/>
  <c r="O56" i="1"/>
  <c r="P56" i="1"/>
  <c r="D57" i="1"/>
  <c r="G57" i="1"/>
  <c r="J57" i="1"/>
  <c r="P57" i="1" s="1"/>
  <c r="M57" i="1"/>
  <c r="N57" i="1"/>
  <c r="O57" i="1"/>
  <c r="D58" i="1"/>
  <c r="G58" i="1"/>
  <c r="J58" i="1"/>
  <c r="M58" i="1"/>
  <c r="N58" i="1"/>
  <c r="O58" i="1"/>
  <c r="P58" i="1"/>
  <c r="D59" i="1"/>
  <c r="G59" i="1"/>
  <c r="J59" i="1"/>
  <c r="M59" i="1"/>
  <c r="N59" i="1"/>
  <c r="O59" i="1"/>
  <c r="P59" i="1"/>
  <c r="D60" i="1"/>
  <c r="G60" i="1"/>
  <c r="J60" i="1"/>
  <c r="M60" i="1"/>
  <c r="N60" i="1"/>
  <c r="O60" i="1"/>
  <c r="P60" i="1"/>
  <c r="D61" i="1"/>
  <c r="G61" i="1"/>
  <c r="J61" i="1"/>
  <c r="P61" i="1" s="1"/>
  <c r="M61" i="1"/>
  <c r="N61" i="1"/>
  <c r="O61" i="1"/>
  <c r="D62" i="1"/>
  <c r="G62" i="1"/>
  <c r="J62" i="1"/>
  <c r="M62" i="1"/>
  <c r="N62" i="1"/>
  <c r="O62" i="1"/>
  <c r="P62" i="1"/>
  <c r="D63" i="1"/>
  <c r="G63" i="1"/>
  <c r="J63" i="1"/>
  <c r="P63" i="1" s="1"/>
  <c r="M63" i="1"/>
  <c r="N63" i="1"/>
  <c r="O63" i="1"/>
  <c r="D64" i="1"/>
  <c r="G64" i="1"/>
  <c r="J64" i="1"/>
  <c r="M64" i="1"/>
  <c r="N64" i="1"/>
  <c r="O64" i="1"/>
  <c r="P64" i="1"/>
  <c r="D65" i="1"/>
  <c r="G65" i="1"/>
  <c r="J65" i="1"/>
  <c r="P65" i="1" s="1"/>
  <c r="M65" i="1"/>
  <c r="N65" i="1"/>
  <c r="O65" i="1"/>
  <c r="D66" i="1"/>
  <c r="G66" i="1"/>
  <c r="J66" i="1"/>
  <c r="M66" i="1"/>
  <c r="N66" i="1"/>
  <c r="O66" i="1"/>
  <c r="P66" i="1"/>
  <c r="D67" i="1"/>
  <c r="G67" i="1"/>
  <c r="J67" i="1"/>
  <c r="M67" i="1"/>
  <c r="N67" i="1"/>
  <c r="O67" i="1"/>
  <c r="P67" i="1"/>
  <c r="D68" i="1"/>
  <c r="G68" i="1"/>
  <c r="J68" i="1"/>
  <c r="M68" i="1"/>
  <c r="N68" i="1"/>
  <c r="O68" i="1"/>
  <c r="P68" i="1"/>
  <c r="D69" i="1"/>
  <c r="G69" i="1"/>
  <c r="J69" i="1"/>
  <c r="P69" i="1" s="1"/>
  <c r="M69" i="1"/>
  <c r="N69" i="1"/>
  <c r="O69" i="1"/>
  <c r="D70" i="1"/>
  <c r="G70" i="1"/>
  <c r="J70" i="1"/>
  <c r="M70" i="1"/>
  <c r="N70" i="1"/>
  <c r="O70" i="1"/>
  <c r="P70" i="1"/>
  <c r="D71" i="1"/>
  <c r="G71" i="1"/>
  <c r="J71" i="1"/>
  <c r="P71" i="1" s="1"/>
  <c r="M71" i="1"/>
  <c r="N71" i="1"/>
  <c r="O71" i="1"/>
  <c r="D72" i="1"/>
  <c r="G72" i="1"/>
  <c r="J72" i="1"/>
  <c r="M72" i="1"/>
  <c r="N72" i="1"/>
  <c r="O72" i="1"/>
  <c r="P72" i="1"/>
  <c r="D73" i="1"/>
  <c r="G73" i="1"/>
  <c r="J73" i="1"/>
  <c r="P73" i="1" s="1"/>
  <c r="M73" i="1"/>
  <c r="N73" i="1"/>
  <c r="O73" i="1"/>
  <c r="D74" i="1"/>
  <c r="G74" i="1"/>
  <c r="J74" i="1"/>
  <c r="M74" i="1"/>
  <c r="N74" i="1"/>
  <c r="O74" i="1"/>
  <c r="P74" i="1"/>
  <c r="D75" i="1"/>
  <c r="G75" i="1"/>
  <c r="J75" i="1"/>
  <c r="M75" i="1"/>
  <c r="N75" i="1"/>
  <c r="O75" i="1"/>
  <c r="P75" i="1"/>
  <c r="D76" i="1"/>
  <c r="G76" i="1"/>
  <c r="J76" i="1"/>
  <c r="M76" i="1"/>
  <c r="N76" i="1"/>
  <c r="O76" i="1"/>
  <c r="P76" i="1"/>
  <c r="D77" i="1"/>
  <c r="G77" i="1"/>
  <c r="J77" i="1"/>
  <c r="P77" i="1" s="1"/>
  <c r="M77" i="1"/>
  <c r="N77" i="1"/>
  <c r="O77" i="1"/>
  <c r="D78" i="1"/>
  <c r="G78" i="1"/>
  <c r="J78" i="1"/>
  <c r="M78" i="1"/>
  <c r="N78" i="1"/>
  <c r="O78" i="1"/>
  <c r="P78" i="1"/>
  <c r="D79" i="1"/>
  <c r="G79" i="1"/>
  <c r="J79" i="1"/>
  <c r="P79" i="1" s="1"/>
  <c r="M79" i="1"/>
  <c r="N79" i="1"/>
  <c r="O79" i="1"/>
  <c r="D80" i="1"/>
  <c r="G80" i="1"/>
  <c r="J80" i="1"/>
  <c r="M80" i="1"/>
  <c r="N80" i="1"/>
  <c r="O80" i="1"/>
  <c r="P80" i="1"/>
  <c r="D81" i="1"/>
  <c r="G81" i="1"/>
  <c r="J81" i="1"/>
  <c r="P81" i="1" s="1"/>
  <c r="M81" i="1"/>
  <c r="N81" i="1"/>
  <c r="O81" i="1"/>
  <c r="D82" i="1"/>
  <c r="G82" i="1"/>
  <c r="J82" i="1"/>
  <c r="M82" i="1"/>
  <c r="N82" i="1"/>
  <c r="O82" i="1"/>
  <c r="P82" i="1"/>
  <c r="D83" i="1"/>
  <c r="G83" i="1"/>
  <c r="J83" i="1"/>
  <c r="M83" i="1"/>
  <c r="N83" i="1"/>
  <c r="O83" i="1"/>
  <c r="P83" i="1"/>
  <c r="D84" i="1"/>
  <c r="G84" i="1"/>
  <c r="J84" i="1"/>
  <c r="M84" i="1"/>
  <c r="N84" i="1"/>
  <c r="O84" i="1"/>
  <c r="P84" i="1"/>
  <c r="D85" i="1"/>
  <c r="G85" i="1"/>
  <c r="J85" i="1"/>
  <c r="P85" i="1" s="1"/>
  <c r="M85" i="1"/>
  <c r="N85" i="1"/>
  <c r="O85" i="1"/>
  <c r="D86" i="1"/>
  <c r="G86" i="1"/>
  <c r="J86" i="1"/>
  <c r="M86" i="1"/>
  <c r="N86" i="1"/>
  <c r="O86" i="1"/>
  <c r="P86" i="1"/>
  <c r="D87" i="1"/>
  <c r="G87" i="1"/>
  <c r="J87" i="1"/>
  <c r="M87" i="1"/>
  <c r="N87" i="1"/>
  <c r="O87" i="1"/>
  <c r="P87" i="1"/>
  <c r="D88" i="1"/>
  <c r="G88" i="1"/>
  <c r="J88" i="1"/>
  <c r="M88" i="1"/>
  <c r="N88" i="1"/>
  <c r="O88" i="1"/>
  <c r="P88" i="1"/>
  <c r="D89" i="1"/>
  <c r="G89" i="1"/>
  <c r="J89" i="1"/>
  <c r="P89" i="1" s="1"/>
  <c r="M89" i="1"/>
  <c r="N89" i="1"/>
  <c r="O89" i="1"/>
  <c r="D90" i="1"/>
  <c r="G90" i="1"/>
  <c r="J90" i="1"/>
  <c r="M90" i="1"/>
  <c r="N90" i="1"/>
  <c r="O90" i="1"/>
  <c r="P90" i="1"/>
  <c r="D91" i="1"/>
  <c r="G91" i="1"/>
  <c r="J91" i="1"/>
  <c r="M91" i="1"/>
  <c r="N91" i="1"/>
  <c r="O91" i="1"/>
  <c r="P91" i="1"/>
  <c r="D92" i="1"/>
  <c r="G92" i="1"/>
  <c r="J92" i="1"/>
  <c r="M92" i="1"/>
  <c r="N92" i="1"/>
  <c r="O92" i="1"/>
  <c r="P92" i="1"/>
  <c r="D93" i="1"/>
  <c r="G93" i="1"/>
  <c r="J93" i="1"/>
  <c r="P93" i="1" s="1"/>
  <c r="M93" i="1"/>
  <c r="N93" i="1"/>
  <c r="O93" i="1"/>
  <c r="D94" i="1"/>
  <c r="G94" i="1"/>
  <c r="J94" i="1"/>
  <c r="M94" i="1"/>
  <c r="N94" i="1"/>
  <c r="O94" i="1"/>
  <c r="P94" i="1"/>
  <c r="D95" i="1"/>
  <c r="G95" i="1"/>
  <c r="J95" i="1"/>
  <c r="P95" i="1" s="1"/>
  <c r="M95" i="1"/>
  <c r="N95" i="1"/>
  <c r="O95" i="1"/>
  <c r="D96" i="1"/>
  <c r="G96" i="1"/>
  <c r="J96" i="1"/>
  <c r="M96" i="1"/>
  <c r="N96" i="1"/>
  <c r="O96" i="1"/>
  <c r="P96" i="1"/>
  <c r="D97" i="1"/>
  <c r="G97" i="1"/>
  <c r="J97" i="1"/>
  <c r="P97" i="1" s="1"/>
  <c r="M97" i="1"/>
  <c r="N97" i="1"/>
  <c r="O97" i="1"/>
  <c r="D98" i="1"/>
  <c r="G98" i="1"/>
  <c r="J98" i="1"/>
  <c r="M98" i="1"/>
  <c r="N98" i="1"/>
  <c r="O98" i="1"/>
  <c r="P98" i="1"/>
  <c r="D99" i="1"/>
  <c r="G99" i="1"/>
  <c r="J99" i="1"/>
  <c r="M99" i="1"/>
  <c r="N99" i="1"/>
  <c r="O99" i="1"/>
  <c r="P99" i="1"/>
  <c r="D100" i="1"/>
  <c r="G100" i="1"/>
  <c r="J100" i="1"/>
  <c r="M100" i="1"/>
  <c r="N100" i="1"/>
  <c r="O100" i="1"/>
  <c r="P100" i="1"/>
  <c r="D101" i="1"/>
  <c r="G101" i="1"/>
  <c r="J101" i="1"/>
  <c r="P101" i="1" s="1"/>
  <c r="M101" i="1"/>
  <c r="N101" i="1"/>
  <c r="O101" i="1"/>
  <c r="D102" i="1"/>
  <c r="G102" i="1"/>
  <c r="J102" i="1"/>
  <c r="M102" i="1"/>
  <c r="N102" i="1"/>
  <c r="O102" i="1"/>
  <c r="P102" i="1"/>
  <c r="D103" i="1"/>
  <c r="G103" i="1"/>
  <c r="J103" i="1"/>
  <c r="P103" i="1" s="1"/>
  <c r="M103" i="1"/>
  <c r="N103" i="1"/>
  <c r="O103" i="1"/>
  <c r="D104" i="1"/>
  <c r="G104" i="1"/>
  <c r="J104" i="1"/>
  <c r="M104" i="1"/>
  <c r="N104" i="1"/>
  <c r="O104" i="1"/>
  <c r="P104" i="1"/>
  <c r="D105" i="1"/>
  <c r="G105" i="1"/>
  <c r="J105" i="1"/>
  <c r="P105" i="1" s="1"/>
  <c r="M105" i="1"/>
  <c r="N105" i="1"/>
  <c r="O105" i="1"/>
  <c r="D106" i="1"/>
  <c r="G106" i="1"/>
  <c r="J106" i="1"/>
  <c r="M106" i="1"/>
  <c r="N106" i="1"/>
  <c r="O106" i="1"/>
  <c r="P106" i="1"/>
  <c r="D107" i="1"/>
  <c r="G107" i="1"/>
  <c r="J107" i="1"/>
  <c r="M107" i="1"/>
  <c r="N107" i="1"/>
  <c r="O107" i="1"/>
  <c r="P107" i="1"/>
  <c r="D108" i="1"/>
  <c r="G108" i="1"/>
  <c r="J108" i="1"/>
  <c r="M108" i="1"/>
  <c r="N108" i="1"/>
  <c r="O108" i="1"/>
  <c r="P108" i="1"/>
  <c r="D109" i="1"/>
  <c r="G109" i="1"/>
  <c r="J109" i="1"/>
  <c r="P109" i="1" s="1"/>
  <c r="M109" i="1"/>
  <c r="N109" i="1"/>
  <c r="O109" i="1"/>
  <c r="D110" i="1"/>
  <c r="G110" i="1"/>
  <c r="J110" i="1"/>
  <c r="M110" i="1"/>
  <c r="N110" i="1"/>
  <c r="O110" i="1"/>
  <c r="P110" i="1"/>
  <c r="D111" i="1"/>
  <c r="G111" i="1"/>
  <c r="J111" i="1"/>
  <c r="P111" i="1" s="1"/>
  <c r="M111" i="1"/>
  <c r="N111" i="1"/>
  <c r="O111" i="1"/>
  <c r="D112" i="1"/>
  <c r="G112" i="1"/>
  <c r="J112" i="1"/>
  <c r="M112" i="1"/>
  <c r="N112" i="1"/>
  <c r="O112" i="1"/>
  <c r="P112" i="1"/>
  <c r="D113" i="1"/>
  <c r="G113" i="1"/>
  <c r="J113" i="1"/>
  <c r="P113" i="1" s="1"/>
  <c r="M113" i="1"/>
  <c r="N113" i="1"/>
  <c r="O113" i="1"/>
  <c r="D114" i="1"/>
  <c r="G114" i="1"/>
  <c r="J114" i="1"/>
  <c r="M114" i="1"/>
  <c r="N114" i="1"/>
  <c r="O114" i="1"/>
  <c r="P114" i="1"/>
  <c r="D115" i="1"/>
  <c r="G115" i="1"/>
  <c r="J115" i="1"/>
  <c r="M115" i="1"/>
  <c r="N115" i="1"/>
  <c r="O115" i="1"/>
  <c r="P115" i="1"/>
  <c r="D116" i="1"/>
  <c r="G116" i="1"/>
  <c r="J116" i="1"/>
  <c r="M116" i="1"/>
  <c r="N116" i="1"/>
  <c r="O116" i="1"/>
  <c r="P116" i="1"/>
  <c r="D117" i="1"/>
  <c r="G117" i="1"/>
  <c r="J117" i="1"/>
  <c r="P117" i="1" s="1"/>
  <c r="M117" i="1"/>
  <c r="N117" i="1"/>
  <c r="O117" i="1"/>
  <c r="D118" i="1"/>
  <c r="G118" i="1"/>
  <c r="J118" i="1"/>
  <c r="M118" i="1"/>
  <c r="N118" i="1"/>
  <c r="O118" i="1"/>
  <c r="P118" i="1"/>
  <c r="D119" i="1"/>
  <c r="G119" i="1"/>
  <c r="J119" i="1"/>
  <c r="P119" i="1" s="1"/>
  <c r="M119" i="1"/>
  <c r="N119" i="1"/>
  <c r="O119" i="1"/>
  <c r="D120" i="1"/>
  <c r="G120" i="1"/>
  <c r="J120" i="1"/>
  <c r="M120" i="1"/>
  <c r="N120" i="1"/>
  <c r="O120" i="1"/>
  <c r="P120" i="1"/>
  <c r="D121" i="1"/>
  <c r="G121" i="1"/>
  <c r="J121" i="1"/>
  <c r="P121" i="1" s="1"/>
  <c r="M121" i="1"/>
  <c r="N121" i="1"/>
  <c r="O121" i="1"/>
  <c r="D122" i="1"/>
  <c r="G122" i="1"/>
  <c r="J122" i="1"/>
  <c r="M122" i="1"/>
  <c r="N122" i="1"/>
  <c r="O122" i="1"/>
  <c r="P122" i="1"/>
  <c r="D123" i="1"/>
  <c r="G123" i="1"/>
  <c r="J123" i="1"/>
  <c r="M123" i="1"/>
  <c r="N123" i="1"/>
  <c r="O123" i="1"/>
  <c r="P123" i="1"/>
  <c r="D124" i="1"/>
  <c r="G124" i="1"/>
  <c r="J124" i="1"/>
  <c r="M124" i="1"/>
  <c r="N124" i="1"/>
  <c r="O124" i="1"/>
  <c r="P124" i="1"/>
  <c r="D125" i="1"/>
  <c r="G125" i="1"/>
  <c r="J125" i="1"/>
  <c r="P125" i="1" s="1"/>
  <c r="M125" i="1"/>
  <c r="N125" i="1"/>
  <c r="O125" i="1"/>
  <c r="D126" i="1"/>
  <c r="G126" i="1"/>
  <c r="J126" i="1"/>
  <c r="M126" i="1"/>
  <c r="N126" i="1"/>
  <c r="O126" i="1"/>
  <c r="P126" i="1"/>
  <c r="D127" i="1"/>
  <c r="G127" i="1"/>
  <c r="J127" i="1"/>
  <c r="P127" i="1" s="1"/>
  <c r="M127" i="1"/>
  <c r="N127" i="1"/>
  <c r="O127" i="1"/>
  <c r="D128" i="1"/>
  <c r="G128" i="1"/>
  <c r="J128" i="1"/>
  <c r="M128" i="1"/>
  <c r="N128" i="1"/>
  <c r="O128" i="1"/>
  <c r="P128" i="1"/>
  <c r="D129" i="1"/>
  <c r="G129" i="1"/>
  <c r="J129" i="1"/>
  <c r="P129" i="1" s="1"/>
  <c r="M129" i="1"/>
  <c r="N129" i="1"/>
  <c r="O129" i="1"/>
  <c r="D130" i="1"/>
  <c r="G130" i="1"/>
  <c r="J130" i="1"/>
  <c r="M130" i="1"/>
  <c r="N130" i="1"/>
  <c r="O130" i="1"/>
  <c r="P130" i="1"/>
  <c r="D131" i="1"/>
  <c r="G131" i="1"/>
  <c r="J131" i="1"/>
  <c r="M131" i="1"/>
  <c r="N131" i="1"/>
  <c r="O131" i="1"/>
  <c r="P131" i="1"/>
  <c r="D132" i="1"/>
  <c r="G132" i="1"/>
  <c r="J132" i="1"/>
  <c r="M132" i="1"/>
  <c r="N132" i="1"/>
  <c r="O132" i="1"/>
  <c r="P132" i="1"/>
  <c r="D133" i="1"/>
  <c r="G133" i="1"/>
  <c r="J133" i="1"/>
  <c r="P133" i="1" s="1"/>
  <c r="M133" i="1"/>
  <c r="N133" i="1"/>
  <c r="O133" i="1"/>
  <c r="D134" i="1"/>
  <c r="G134" i="1"/>
  <c r="J134" i="1"/>
  <c r="M134" i="1"/>
  <c r="N134" i="1"/>
  <c r="O134" i="1"/>
  <c r="P134" i="1"/>
  <c r="D135" i="1"/>
  <c r="G135" i="1"/>
  <c r="J135" i="1"/>
  <c r="P135" i="1" s="1"/>
  <c r="M135" i="1"/>
  <c r="N135" i="1"/>
  <c r="O135" i="1"/>
  <c r="D136" i="1"/>
  <c r="G136" i="1"/>
  <c r="J136" i="1"/>
  <c r="M136" i="1"/>
  <c r="N136" i="1"/>
  <c r="O136" i="1"/>
  <c r="P136" i="1"/>
  <c r="D137" i="1"/>
  <c r="G137" i="1"/>
  <c r="J137" i="1"/>
  <c r="P137" i="1" s="1"/>
  <c r="M137" i="1"/>
  <c r="N137" i="1"/>
  <c r="O137" i="1"/>
  <c r="D138" i="1"/>
  <c r="G138" i="1"/>
  <c r="J138" i="1"/>
  <c r="M138" i="1"/>
  <c r="N138" i="1"/>
  <c r="O138" i="1"/>
  <c r="P138" i="1"/>
  <c r="D139" i="1"/>
  <c r="G139" i="1"/>
  <c r="J139" i="1"/>
  <c r="M139" i="1"/>
  <c r="N139" i="1"/>
  <c r="O139" i="1"/>
  <c r="P139" i="1"/>
  <c r="D140" i="1"/>
  <c r="G140" i="1"/>
  <c r="J140" i="1"/>
  <c r="M140" i="1"/>
  <c r="N140" i="1"/>
  <c r="O140" i="1"/>
  <c r="P140" i="1"/>
  <c r="D141" i="1"/>
  <c r="G141" i="1"/>
  <c r="J141" i="1"/>
  <c r="P141" i="1" s="1"/>
  <c r="M141" i="1"/>
  <c r="N141" i="1"/>
  <c r="O141" i="1"/>
  <c r="D142" i="1"/>
  <c r="G142" i="1"/>
  <c r="J142" i="1"/>
  <c r="M142" i="1"/>
  <c r="N142" i="1"/>
  <c r="O142" i="1"/>
  <c r="P142" i="1"/>
  <c r="D143" i="1"/>
  <c r="G143" i="1"/>
  <c r="J143" i="1"/>
  <c r="P143" i="1" s="1"/>
  <c r="M143" i="1"/>
  <c r="N143" i="1"/>
  <c r="O143" i="1"/>
  <c r="D144" i="1"/>
  <c r="G144" i="1"/>
  <c r="J144" i="1"/>
  <c r="M144" i="1"/>
  <c r="N144" i="1"/>
  <c r="O144" i="1"/>
  <c r="P144" i="1"/>
  <c r="D145" i="1"/>
  <c r="G145" i="1"/>
  <c r="J145" i="1"/>
  <c r="P145" i="1" s="1"/>
  <c r="M145" i="1"/>
  <c r="N145" i="1"/>
  <c r="O145" i="1"/>
  <c r="D146" i="1"/>
  <c r="G146" i="1"/>
  <c r="J146" i="1"/>
  <c r="M146" i="1"/>
  <c r="N146" i="1"/>
  <c r="O146" i="1"/>
  <c r="P146" i="1"/>
  <c r="D147" i="1"/>
  <c r="G147" i="1"/>
  <c r="J147" i="1"/>
  <c r="M147" i="1"/>
  <c r="N147" i="1"/>
  <c r="O147" i="1"/>
  <c r="P147" i="1"/>
  <c r="D148" i="1"/>
  <c r="G148" i="1"/>
  <c r="J148" i="1"/>
  <c r="M148" i="1"/>
  <c r="N148" i="1"/>
  <c r="O148" i="1"/>
  <c r="P148" i="1"/>
  <c r="D149" i="1"/>
  <c r="G149" i="1"/>
  <c r="J149" i="1"/>
  <c r="P149" i="1" s="1"/>
  <c r="M149" i="1"/>
  <c r="N149" i="1"/>
  <c r="O149" i="1"/>
  <c r="D150" i="1"/>
  <c r="G150" i="1"/>
  <c r="J150" i="1"/>
  <c r="M150" i="1"/>
  <c r="N150" i="1"/>
  <c r="O150" i="1"/>
  <c r="P150" i="1"/>
  <c r="D151" i="1"/>
  <c r="G151" i="1"/>
  <c r="J151" i="1"/>
  <c r="P151" i="1" s="1"/>
  <c r="M151" i="1"/>
  <c r="N151" i="1"/>
  <c r="O151" i="1"/>
  <c r="D152" i="1"/>
  <c r="G152" i="1"/>
  <c r="J152" i="1"/>
  <c r="M152" i="1"/>
  <c r="N152" i="1"/>
  <c r="O152" i="1"/>
  <c r="P152" i="1"/>
  <c r="D153" i="1"/>
  <c r="G153" i="1"/>
  <c r="J153" i="1"/>
  <c r="P153" i="1" s="1"/>
  <c r="M153" i="1"/>
  <c r="N153" i="1"/>
  <c r="O153" i="1"/>
  <c r="D154" i="1"/>
  <c r="G154" i="1"/>
  <c r="J154" i="1"/>
  <c r="M154" i="1"/>
  <c r="N154" i="1"/>
  <c r="O154" i="1"/>
  <c r="P154" i="1"/>
  <c r="D155" i="1"/>
  <c r="G155" i="1"/>
  <c r="J155" i="1"/>
  <c r="M155" i="1"/>
  <c r="N155" i="1"/>
  <c r="O155" i="1"/>
  <c r="P155" i="1"/>
  <c r="D156" i="1"/>
  <c r="G156" i="1"/>
  <c r="J156" i="1"/>
  <c r="M156" i="1"/>
  <c r="N156" i="1"/>
  <c r="O156" i="1"/>
  <c r="P156" i="1"/>
  <c r="D157" i="1"/>
  <c r="G157" i="1"/>
  <c r="J157" i="1"/>
  <c r="P157" i="1" s="1"/>
  <c r="M157" i="1"/>
  <c r="N157" i="1"/>
  <c r="O157" i="1"/>
  <c r="D158" i="1"/>
  <c r="G158" i="1"/>
  <c r="J158" i="1"/>
  <c r="M158" i="1"/>
  <c r="N158" i="1"/>
  <c r="O158" i="1"/>
  <c r="P158" i="1"/>
  <c r="D159" i="1"/>
  <c r="G159" i="1"/>
  <c r="J159" i="1"/>
  <c r="P159" i="1" s="1"/>
  <c r="M159" i="1"/>
  <c r="N159" i="1"/>
  <c r="O159" i="1"/>
  <c r="D160" i="1"/>
  <c r="G160" i="1"/>
  <c r="J160" i="1"/>
  <c r="M160" i="1"/>
  <c r="N160" i="1"/>
  <c r="O160" i="1"/>
  <c r="P160" i="1"/>
  <c r="D161" i="1"/>
  <c r="G161" i="1"/>
  <c r="J161" i="1"/>
  <c r="M161" i="1"/>
  <c r="N161" i="1"/>
  <c r="O161" i="1"/>
  <c r="P161" i="1"/>
  <c r="D162" i="1"/>
  <c r="G162" i="1"/>
  <c r="J162" i="1"/>
  <c r="M162" i="1"/>
  <c r="N162" i="1"/>
  <c r="O162" i="1"/>
  <c r="P162" i="1"/>
  <c r="D163" i="1"/>
  <c r="G163" i="1"/>
  <c r="J163" i="1"/>
  <c r="M163" i="1"/>
  <c r="N163" i="1"/>
  <c r="O163" i="1"/>
  <c r="P163" i="1"/>
  <c r="D164" i="1"/>
  <c r="G164" i="1"/>
  <c r="J164" i="1"/>
  <c r="M164" i="1"/>
  <c r="N164" i="1"/>
  <c r="O164" i="1"/>
  <c r="P164" i="1"/>
  <c r="D165" i="1"/>
  <c r="G165" i="1"/>
  <c r="J165" i="1"/>
  <c r="P165" i="1" s="1"/>
  <c r="M165" i="1"/>
  <c r="N165" i="1"/>
  <c r="O165" i="1"/>
  <c r="D166" i="1"/>
  <c r="G166" i="1"/>
  <c r="J166" i="1"/>
  <c r="M166" i="1"/>
  <c r="N166" i="1"/>
  <c r="O166" i="1"/>
  <c r="P166" i="1"/>
  <c r="D167" i="1"/>
  <c r="G167" i="1"/>
  <c r="J167" i="1"/>
  <c r="M167" i="1"/>
  <c r="N167" i="1"/>
  <c r="O167" i="1"/>
  <c r="P167" i="1"/>
  <c r="D168" i="1"/>
  <c r="G168" i="1"/>
  <c r="J168" i="1"/>
  <c r="M168" i="1"/>
  <c r="N168" i="1"/>
  <c r="O168" i="1"/>
  <c r="P168" i="1"/>
  <c r="D169" i="1"/>
  <c r="G169" i="1"/>
  <c r="J169" i="1"/>
  <c r="P169" i="1" s="1"/>
  <c r="M169" i="1"/>
  <c r="N169" i="1"/>
  <c r="O169" i="1"/>
  <c r="D170" i="1"/>
  <c r="G170" i="1"/>
  <c r="J170" i="1"/>
  <c r="M170" i="1"/>
  <c r="N170" i="1"/>
  <c r="O170" i="1"/>
  <c r="P170" i="1"/>
  <c r="D171" i="1"/>
  <c r="G171" i="1"/>
  <c r="J171" i="1"/>
  <c r="P171" i="1" s="1"/>
  <c r="M171" i="1"/>
  <c r="N171" i="1"/>
  <c r="O171" i="1"/>
  <c r="D172" i="1"/>
  <c r="G172" i="1"/>
  <c r="J172" i="1"/>
  <c r="M172" i="1"/>
  <c r="N172" i="1"/>
  <c r="O172" i="1"/>
  <c r="P172" i="1"/>
  <c r="D173" i="1"/>
  <c r="G173" i="1"/>
  <c r="J173" i="1"/>
  <c r="P173" i="1" s="1"/>
  <c r="M173" i="1"/>
  <c r="N173" i="1"/>
  <c r="O173" i="1"/>
  <c r="D174" i="1"/>
  <c r="G174" i="1"/>
  <c r="J174" i="1"/>
  <c r="M174" i="1"/>
  <c r="N174" i="1"/>
  <c r="O174" i="1"/>
  <c r="P174" i="1"/>
  <c r="D175" i="1"/>
  <c r="G175" i="1"/>
  <c r="J175" i="1"/>
  <c r="M175" i="1"/>
  <c r="N175" i="1"/>
  <c r="O175" i="1"/>
  <c r="P175" i="1"/>
  <c r="D176" i="1"/>
  <c r="G176" i="1"/>
  <c r="J176" i="1"/>
  <c r="M176" i="1"/>
  <c r="N176" i="1"/>
  <c r="O176" i="1"/>
  <c r="P176" i="1"/>
  <c r="D177" i="1"/>
  <c r="G177" i="1"/>
  <c r="J177" i="1"/>
  <c r="P177" i="1" s="1"/>
  <c r="M177" i="1"/>
  <c r="N177" i="1"/>
  <c r="O177" i="1"/>
  <c r="C178" i="1"/>
  <c r="D178" i="1"/>
  <c r="E178" i="1"/>
  <c r="F178" i="1"/>
  <c r="H178" i="1"/>
  <c r="I178" i="1"/>
  <c r="K178" i="1"/>
  <c r="L178" i="1"/>
  <c r="I178" i="3" l="1"/>
  <c r="M178" i="3"/>
  <c r="Q178" i="3"/>
  <c r="U178" i="3"/>
  <c r="Y178" i="3"/>
  <c r="M178" i="1"/>
  <c r="F178" i="3"/>
  <c r="J178" i="3"/>
  <c r="N178" i="3"/>
  <c r="R178" i="3"/>
  <c r="V178" i="3"/>
  <c r="Z178" i="3"/>
  <c r="G178" i="3"/>
  <c r="K178" i="3"/>
  <c r="O178" i="3"/>
  <c r="S178" i="3"/>
  <c r="W178" i="3"/>
  <c r="O178" i="1"/>
  <c r="D175" i="3"/>
  <c r="E175" i="3"/>
  <c r="D163" i="3"/>
  <c r="E163" i="3"/>
  <c r="D160" i="3"/>
  <c r="E160" i="3"/>
  <c r="D141" i="3"/>
  <c r="E141" i="3"/>
  <c r="E138" i="3"/>
  <c r="D138" i="3"/>
  <c r="D125" i="3"/>
  <c r="E125" i="3"/>
  <c r="D109" i="3"/>
  <c r="E109" i="3"/>
  <c r="L178" i="3"/>
  <c r="E177" i="3"/>
  <c r="D172" i="3"/>
  <c r="E156" i="3"/>
  <c r="E140" i="3"/>
  <c r="D121" i="3"/>
  <c r="E121" i="3"/>
  <c r="D119" i="3"/>
  <c r="D114" i="3"/>
  <c r="D105" i="3"/>
  <c r="E105" i="3"/>
  <c r="D103" i="3"/>
  <c r="D165" i="3"/>
  <c r="E165" i="3"/>
  <c r="E162" i="3"/>
  <c r="D162" i="3"/>
  <c r="D155" i="3"/>
  <c r="E155" i="3"/>
  <c r="D152" i="3"/>
  <c r="E152" i="3"/>
  <c r="D151" i="3"/>
  <c r="D149" i="3"/>
  <c r="E149" i="3"/>
  <c r="E146" i="3"/>
  <c r="D146" i="3"/>
  <c r="D139" i="3"/>
  <c r="E139" i="3"/>
  <c r="D136" i="3"/>
  <c r="E136" i="3"/>
  <c r="D135" i="3"/>
  <c r="D133" i="3"/>
  <c r="E133" i="3"/>
  <c r="E130" i="3"/>
  <c r="D130" i="3"/>
  <c r="D117" i="3"/>
  <c r="E117" i="3"/>
  <c r="D101" i="3"/>
  <c r="E101" i="3"/>
  <c r="P178" i="3"/>
  <c r="E172" i="3"/>
  <c r="D157" i="3"/>
  <c r="E157" i="3"/>
  <c r="E154" i="3"/>
  <c r="D154" i="3"/>
  <c r="D147" i="3"/>
  <c r="E147" i="3"/>
  <c r="D144" i="3"/>
  <c r="E144" i="3"/>
  <c r="D131" i="3"/>
  <c r="E131" i="3"/>
  <c r="D128" i="3"/>
  <c r="E128" i="3"/>
  <c r="X178" i="3"/>
  <c r="H178" i="3"/>
  <c r="E176" i="3"/>
  <c r="D171" i="3"/>
  <c r="E171" i="3"/>
  <c r="D170" i="3"/>
  <c r="D168" i="3"/>
  <c r="E168" i="3"/>
  <c r="D167" i="3"/>
  <c r="N178" i="1"/>
  <c r="J178" i="1"/>
  <c r="P178" i="1" s="1"/>
  <c r="G178" i="1"/>
  <c r="T178" i="3"/>
  <c r="D176" i="3"/>
  <c r="D127" i="3"/>
  <c r="D122" i="3"/>
  <c r="D113" i="3"/>
  <c r="E113" i="3"/>
  <c r="D111" i="3"/>
  <c r="D106" i="3"/>
  <c r="D102" i="3"/>
  <c r="D94" i="3"/>
  <c r="D86" i="3"/>
  <c r="D78" i="3"/>
  <c r="D70" i="3"/>
  <c r="D62" i="3"/>
  <c r="D54" i="3"/>
  <c r="D46" i="3"/>
  <c r="D38" i="3"/>
  <c r="D30" i="3"/>
  <c r="D22" i="3"/>
  <c r="D14" i="3"/>
  <c r="D6" i="3"/>
  <c r="D178" i="2"/>
  <c r="D124" i="3"/>
  <c r="D120" i="3"/>
  <c r="D116" i="3"/>
  <c r="D112" i="3"/>
  <c r="D108" i="3"/>
  <c r="D104" i="3"/>
  <c r="D100" i="3"/>
  <c r="E100" i="3"/>
  <c r="D99" i="3"/>
  <c r="D92" i="3"/>
  <c r="E92" i="3"/>
  <c r="D91" i="3"/>
  <c r="D84" i="3"/>
  <c r="E84" i="3"/>
  <c r="D83" i="3"/>
  <c r="D76" i="3"/>
  <c r="E76" i="3"/>
  <c r="D75" i="3"/>
  <c r="D68" i="3"/>
  <c r="E68" i="3"/>
  <c r="D67" i="3"/>
  <c r="D60" i="3"/>
  <c r="E60" i="3"/>
  <c r="D59" i="3"/>
  <c r="D52" i="3"/>
  <c r="E52" i="3"/>
  <c r="D51" i="3"/>
  <c r="D44" i="3"/>
  <c r="E44" i="3"/>
  <c r="D36" i="3"/>
  <c r="E36" i="3"/>
  <c r="D35" i="3"/>
  <c r="D28" i="3"/>
  <c r="E28" i="3"/>
  <c r="D20" i="3"/>
  <c r="E20" i="3"/>
  <c r="D12" i="3"/>
  <c r="E12" i="3"/>
  <c r="D11" i="3"/>
  <c r="D4" i="3"/>
  <c r="E4" i="3"/>
  <c r="D169" i="3"/>
  <c r="E166" i="3"/>
  <c r="D161" i="3"/>
  <c r="E158" i="3"/>
  <c r="D153" i="3"/>
  <c r="E150" i="3"/>
  <c r="D145" i="3"/>
  <c r="E142" i="3"/>
  <c r="D137" i="3"/>
  <c r="E134" i="3"/>
  <c r="D129" i="3"/>
  <c r="E126" i="3"/>
  <c r="E122" i="3"/>
  <c r="E118" i="3"/>
  <c r="E114" i="3"/>
  <c r="E110" i="3"/>
  <c r="E106" i="3"/>
  <c r="E102" i="3"/>
  <c r="E94" i="3"/>
  <c r="E86" i="3"/>
  <c r="E78" i="3"/>
  <c r="E70" i="3"/>
  <c r="E62" i="3"/>
  <c r="E54" i="3"/>
  <c r="E46" i="3"/>
  <c r="E38" i="3"/>
  <c r="E30" i="3"/>
  <c r="E22" i="3"/>
  <c r="E14" i="3"/>
  <c r="D9" i="3"/>
  <c r="E6" i="3"/>
  <c r="E169" i="3"/>
  <c r="D166" i="3"/>
  <c r="E161" i="3"/>
  <c r="D158" i="3"/>
  <c r="E153" i="3"/>
  <c r="D150" i="3"/>
  <c r="E145" i="3"/>
  <c r="D142" i="3"/>
  <c r="E137" i="3"/>
  <c r="D134" i="3"/>
  <c r="E129" i="3"/>
  <c r="D96" i="3"/>
  <c r="E96" i="3"/>
  <c r="D95" i="3"/>
  <c r="D88" i="3"/>
  <c r="E88" i="3"/>
  <c r="D87" i="3"/>
  <c r="D80" i="3"/>
  <c r="E80" i="3"/>
  <c r="D79" i="3"/>
  <c r="D72" i="3"/>
  <c r="E72" i="3"/>
  <c r="D71" i="3"/>
  <c r="D64" i="3"/>
  <c r="E64" i="3"/>
  <c r="D63" i="3"/>
  <c r="D56" i="3"/>
  <c r="E56" i="3"/>
  <c r="D55" i="3"/>
  <c r="D48" i="3"/>
  <c r="E48" i="3"/>
  <c r="D40" i="3"/>
  <c r="E40" i="3"/>
  <c r="D32" i="3"/>
  <c r="E32" i="3"/>
  <c r="D31" i="3"/>
  <c r="D24" i="3"/>
  <c r="E24" i="3"/>
  <c r="D16" i="3"/>
  <c r="E16" i="3"/>
  <c r="D15" i="3"/>
  <c r="D8" i="3"/>
  <c r="E8" i="3"/>
  <c r="D7" i="3"/>
  <c r="E97" i="3"/>
  <c r="E93" i="3"/>
  <c r="E89" i="3"/>
  <c r="E85" i="3"/>
  <c r="E81" i="3"/>
  <c r="E77" i="3"/>
  <c r="E73" i="3"/>
  <c r="E69" i="3"/>
  <c r="E65" i="3"/>
  <c r="E61" i="3"/>
  <c r="E57" i="3"/>
  <c r="E53" i="3"/>
  <c r="E49" i="3"/>
  <c r="E45" i="3"/>
  <c r="E41" i="3"/>
  <c r="E37" i="3"/>
  <c r="E33" i="3"/>
  <c r="E29" i="3"/>
  <c r="E25" i="3"/>
  <c r="E21" i="3"/>
  <c r="E17" i="3"/>
  <c r="E13" i="3"/>
  <c r="E9" i="3"/>
  <c r="E5" i="3"/>
  <c r="E178" i="3" l="1"/>
  <c r="D178" i="3"/>
</calcChain>
</file>

<file path=xl/comments1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indexed="81"/>
            <rFont val="Tahoma"/>
          </rPr>
          <t xml:space="preserve">Anchorage: Less $192,000 paid to Jefferson Co. for serving HS students.
</t>
        </r>
      </text>
    </comment>
  </commentList>
</comments>
</file>

<file path=xl/sharedStrings.xml><?xml version="1.0" encoding="utf-8"?>
<sst xmlns="http://schemas.openxmlformats.org/spreadsheetml/2006/main" count="1124" uniqueCount="570">
  <si>
    <t>DISTRICT NAME</t>
  </si>
  <si>
    <t>LOCAL TAX 1111-1199</t>
  </si>
  <si>
    <t>OTHER LOCAL 1200-2999</t>
  </si>
  <si>
    <t>TOTAL LOCAL REV</t>
  </si>
  <si>
    <t>STATE GF SEEK 3111</t>
  </si>
  <si>
    <t>OTHER STATE REVENUE</t>
  </si>
  <si>
    <t>TOTAL STATE 3000-3999</t>
  </si>
  <si>
    <t>FEDERAL 4000-4999</t>
  </si>
  <si>
    <t>OTHER REVENUE 5000-5999</t>
  </si>
  <si>
    <t>TOTAL 1000-5999</t>
  </si>
  <si>
    <t>ADA</t>
  </si>
  <si>
    <t>LOCAL REVENUE PER PUPIL</t>
  </si>
  <si>
    <t>STATE REVENUE PER PUPIL</t>
  </si>
  <si>
    <t>FEDERAL REVENUE PER PUPIL</t>
  </si>
  <si>
    <t>TOTAL REVENUE PER PUPIL (EXCL OTHER)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</si>
  <si>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</si>
  <si>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</si>
  <si>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</si>
  <si>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</si>
  <si>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</si>
  <si>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</si>
  <si>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</si>
  <si>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</si>
  <si>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</si>
  <si>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</si>
  <si>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</si>
  <si>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</si>
  <si>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</si>
  <si>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</si>
  <si>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</si>
  <si>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</si>
  <si>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</si>
  <si>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>BARDSTOWN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</si>
  <si>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</si>
  <si>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</si>
  <si>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</si>
  <si>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</si>
  <si>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</si>
  <si>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</si>
  <si>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</si>
  <si>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</si>
  <si>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</si>
  <si>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</si>
  <si>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</si>
  <si>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</si>
  <si>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</si>
  <si>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</si>
  <si>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</si>
  <si>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</si>
  <si>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</si>
  <si>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</si>
  <si>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</si>
  <si>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</si>
  <si>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</si>
  <si>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</si>
  <si>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</si>
  <si>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</si>
  <si>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</si>
  <si>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</si>
  <si>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</si>
  <si>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</si>
  <si>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</si>
  <si>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</si>
  <si>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</si>
  <si>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</si>
  <si>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</si>
  <si>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</si>
  <si>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</si>
  <si>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</si>
  <si>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</si>
  <si>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</si>
  <si>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</si>
  <si>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</si>
  <si>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</si>
  <si>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</si>
  <si>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</si>
  <si>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</si>
  <si>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</si>
  <si>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</si>
  <si>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</si>
  <si>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</si>
  <si>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</si>
  <si>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</si>
  <si>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</si>
  <si>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</si>
  <si>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</si>
  <si>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</si>
  <si>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</si>
  <si>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</si>
  <si>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</si>
  <si>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</si>
  <si>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</si>
  <si>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</si>
  <si>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</si>
  <si>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</si>
  <si>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</si>
  <si>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</si>
  <si>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</si>
  <si>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</si>
  <si>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</si>
  <si>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</si>
  <si>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</si>
  <si>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</si>
  <si>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</si>
  <si>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</si>
  <si>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</si>
  <si>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</si>
  <si>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</si>
  <si>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</si>
  <si>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</si>
  <si>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</si>
  <si>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</si>
  <si>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</si>
  <si>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</si>
  <si>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</si>
  <si>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</si>
  <si>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</si>
  <si>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</si>
  <si>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</si>
  <si>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</si>
  <si>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</si>
  <si>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</si>
  <si>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</si>
  <si>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</si>
  <si>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</si>
  <si>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</si>
  <si>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</si>
  <si>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</si>
  <si>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</si>
  <si>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</si>
  <si>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</si>
  <si>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</si>
  <si>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</si>
  <si>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</si>
  <si>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</si>
  <si>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</si>
  <si>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</si>
  <si>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</si>
  <si>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</si>
  <si>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</si>
  <si>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</si>
  <si>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</si>
  <si>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</si>
  <si>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</si>
  <si>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</si>
  <si>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</si>
  <si>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</si>
  <si>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</si>
  <si>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</si>
  <si>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</si>
  <si>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</si>
  <si>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</si>
  <si>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</si>
  <si>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</si>
  <si>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</si>
  <si>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</si>
  <si>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</si>
  <si>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</si>
  <si>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</si>
  <si>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</si>
  <si>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</si>
  <si>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</si>
  <si>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</si>
  <si>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</si>
  <si>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</si>
  <si>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</si>
  <si>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</si>
  <si>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</si>
  <si>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</si>
  <si>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</si>
  <si>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</si>
  <si>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</si>
  <si>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</si>
  <si>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</si>
  <si>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</si>
  <si>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</si>
  <si>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</si>
  <si>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</si>
  <si>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</si>
  <si>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</si>
  <si>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</si>
  <si>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</si>
  <si>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</si>
  <si>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</si>
  <si>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</si>
  <si>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</si>
  <si>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</si>
  <si>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</si>
  <si>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</si>
  <si>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</si>
  <si>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</si>
  <si>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</si>
  <si>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</si>
  <si>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</si>
  <si>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</si>
  <si>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</si>
  <si>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</si>
  <si>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</si>
  <si>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</si>
  <si>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</si>
  <si>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</si>
  <si>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</si>
  <si>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</si>
  <si>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</si>
  <si>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</si>
  <si>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</si>
  <si>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</si>
  <si>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</si>
  <si>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</si>
  <si>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</si>
  <si>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</si>
  <si>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</si>
  <si>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</si>
  <si>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</si>
  <si>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</si>
  <si>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</si>
  <si>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</si>
  <si>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</si>
  <si>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</si>
  <si>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</si>
  <si>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</si>
  <si>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</si>
  <si>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</si>
  <si>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</si>
  <si>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</si>
  <si>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</si>
  <si>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</si>
  <si>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</si>
  <si>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</si>
  <si>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</si>
  <si>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</si>
  <si>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</si>
  <si>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</si>
  <si>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</si>
  <si>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</si>
  <si>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</si>
  <si>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</si>
  <si>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</si>
  <si>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</si>
  <si>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</si>
  <si>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</si>
  <si>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</si>
  <si>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</si>
  <si>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</si>
  <si>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</si>
  <si>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</si>
  <si>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</si>
  <si>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</si>
  <si>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</si>
  <si>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</si>
  <si>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</si>
  <si>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</si>
  <si>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</si>
  <si>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</si>
  <si>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</si>
  <si>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</si>
  <si>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</si>
  <si>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</si>
  <si>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</si>
  <si>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</si>
  <si>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</si>
  <si>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</si>
  <si>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</si>
  <si>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</si>
  <si>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</si>
  <si>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</si>
  <si>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</si>
  <si>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</si>
  <si>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</si>
  <si>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</si>
  <si>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</si>
  <si>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</si>
  <si>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</si>
  <si>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</si>
  <si>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</si>
  <si>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</si>
  <si>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</si>
  <si>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</si>
  <si>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</si>
  <si>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</si>
  <si>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</si>
  <si>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</si>
  <si>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</si>
  <si>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</si>
  <si>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</si>
  <si>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</si>
  <si>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</si>
  <si>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</si>
  <si>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</si>
  <si>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</si>
  <si>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</si>
  <si>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</si>
  <si>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</si>
  <si>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</si>
  <si>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</si>
  <si>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</si>
  <si>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</si>
  <si>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</si>
  <si>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</si>
  <si>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</si>
  <si>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</si>
  <si>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</si>
  <si>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</si>
  <si>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</si>
  <si>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</si>
  <si>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</si>
  <si>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</si>
  <si>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</si>
  <si>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</si>
  <si>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</si>
  <si>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</si>
  <si>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</si>
  <si>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</si>
  <si>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</si>
  <si>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</si>
  <si>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</si>
  <si>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</si>
  <si>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</si>
  <si>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</si>
  <si>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</si>
  <si>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</si>
  <si>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</si>
  <si>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</si>
  <si>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</si>
  <si>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</si>
  <si>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</si>
  <si>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</si>
  <si>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</si>
  <si>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</si>
  <si>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</si>
  <si>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</si>
  <si>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</si>
  <si>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</si>
  <si>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</si>
  <si>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</si>
  <si>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</si>
  <si>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</si>
  <si>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</si>
  <si>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</si>
  <si>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</si>
  <si>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</si>
  <si>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</si>
  <si>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</si>
  <si>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</si>
  <si>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</si>
  <si>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</si>
  <si>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</si>
  <si>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</si>
  <si>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</si>
  <si>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</si>
  <si>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</si>
  <si>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</si>
  <si>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</si>
  <si>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</si>
  <si>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</si>
  <si>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</si>
  <si>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</si>
  <si>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</si>
  <si>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</si>
  <si>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</si>
  <si>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</si>
  <si>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</si>
  <si>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</si>
  <si>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</si>
  <si>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</si>
  <si>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</si>
  <si>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</si>
  <si>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Total</t>
  </si>
  <si>
    <t>DISTRICT NUMBER</t>
  </si>
  <si>
    <t>TOTAL EXPENSE 1000-5100 Excludes Fund Transfers</t>
  </si>
  <si>
    <t>CURRENT EXPENSE 1000-3900</t>
  </si>
  <si>
    <t>INSTRUCTION 1000</t>
  </si>
  <si>
    <t>INSTRUCT SUPP 2100</t>
  </si>
  <si>
    <t>INSTRUCT STAFF 2200</t>
  </si>
  <si>
    <t>DISTRICT ADM 2300</t>
  </si>
  <si>
    <t>SCHOOL ADM 2400</t>
  </si>
  <si>
    <t>BUSINESS 2500</t>
  </si>
  <si>
    <t>PLANT OP 2600</t>
  </si>
  <si>
    <t>PUPIL TRANS 2700</t>
  </si>
  <si>
    <t>CENTRAL OFFICE 2800</t>
  </si>
  <si>
    <t>OTHER INSTRUCT 2900</t>
  </si>
  <si>
    <t>FOOD SERVICE 3100</t>
  </si>
  <si>
    <t>COMM SVCS 3300</t>
  </si>
  <si>
    <t>OTHER NON-INST 3900</t>
  </si>
  <si>
    <t>FACIL SITE ACQU 4100</t>
  </si>
  <si>
    <t>FACIL SITE IMPR_4200</t>
  </si>
  <si>
    <t>FACIL ARCH &amp; ENG 4300</t>
  </si>
  <si>
    <t>FACIL EDU SPEC DEV 4400</t>
  </si>
  <si>
    <t>FACIL NEW BUILD 4500</t>
  </si>
  <si>
    <t>FACIL BUILD IMPR 4600</t>
  </si>
  <si>
    <t>DEBT SERV 5100</t>
  </si>
  <si>
    <t>FUND TRANSFER 5200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</si>
  <si>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</si>
  <si>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</si>
  <si>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</si>
  <si>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</si>
  <si>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</si>
  <si>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</si>
  <si>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</si>
  <si>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</si>
  <si>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</si>
  <si>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</si>
  <si>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</si>
  <si>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</si>
  <si>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</si>
  <si>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</si>
  <si>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</si>
  <si>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</si>
  <si>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</si>
  <si>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</si>
  <si>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</si>
  <si>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</si>
  <si>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</si>
  <si>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</si>
  <si>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</si>
  <si>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</si>
  <si>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</si>
  <si>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</si>
  <si>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</si>
  <si>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</si>
  <si>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</si>
  <si>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</si>
  <si>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</si>
  <si>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</si>
  <si>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</si>
  <si>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</si>
  <si>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</si>
  <si>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</si>
  <si>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</si>
  <si>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</si>
  <si>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</si>
  <si>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</si>
  <si>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</si>
  <si>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</si>
  <si>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</si>
  <si>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</si>
  <si>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</si>
  <si>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Daviess County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</si>
  <si>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</si>
  <si>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</si>
  <si>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</si>
  <si>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</si>
  <si>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</si>
  <si>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</si>
  <si>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</si>
  <si>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</si>
  <si>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</si>
  <si>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</si>
  <si>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</si>
  <si>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</si>
  <si>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</si>
  <si>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</si>
  <si>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</si>
  <si>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</si>
  <si>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</si>
  <si>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</si>
  <si>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</si>
  <si>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</si>
  <si>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</si>
  <si>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</si>
  <si>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</si>
  <si>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</si>
  <si>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</si>
  <si>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</si>
  <si>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</si>
  <si>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</si>
  <si>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</si>
  <si>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</si>
  <si>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Harrodsburg Independent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</si>
  <si>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</si>
  <si>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</si>
  <si>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</si>
  <si>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</si>
  <si>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</si>
  <si>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</si>
  <si>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</si>
  <si>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</si>
  <si>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</si>
  <si>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</si>
  <si>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</si>
  <si>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</si>
  <si>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</si>
  <si>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</si>
  <si>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</si>
  <si>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</si>
  <si>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</si>
  <si>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</si>
  <si>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</si>
  <si>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</si>
  <si>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</si>
  <si>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</si>
  <si>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</si>
  <si>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</si>
  <si>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</si>
  <si>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</si>
  <si>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</si>
  <si>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</si>
  <si>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</si>
  <si>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</si>
  <si>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</si>
  <si>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</si>
  <si>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</si>
  <si>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</si>
  <si>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</si>
  <si>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</si>
  <si>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</si>
  <si>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</si>
  <si>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</si>
  <si>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</si>
  <si>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</si>
  <si>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</si>
  <si>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</si>
  <si>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</si>
  <si>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Monticello Independent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</si>
  <si>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</si>
  <si>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</si>
  <si>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</si>
  <si>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</si>
  <si>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</si>
  <si>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</si>
  <si>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</si>
  <si>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</si>
  <si>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</si>
  <si>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</si>
  <si>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</si>
  <si>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</si>
  <si>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</si>
  <si>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</si>
  <si>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</si>
  <si>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</si>
  <si>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</si>
  <si>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</si>
  <si>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</si>
  <si>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</si>
  <si>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Providence Independent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</si>
  <si>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</si>
  <si>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</si>
  <si>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</si>
  <si>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</si>
  <si>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</si>
  <si>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</si>
  <si>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</si>
  <si>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</si>
  <si>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</si>
  <si>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</si>
  <si>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</si>
  <si>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Silver Grove Independent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</si>
  <si>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</si>
  <si>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</si>
  <si>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</si>
  <si>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</si>
  <si>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</si>
  <si>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</si>
  <si>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</si>
  <si>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</si>
  <si>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</si>
  <si>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</si>
  <si>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</si>
  <si>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</si>
  <si>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</si>
  <si>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</si>
  <si>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West Point Independent</t>
  </si>
  <si>
    <t>Whitley County</t>
  </si>
  <si>
    <t>Williamsburg Independent</t>
  </si>
  <si>
    <t>Williamstown Independent</t>
  </si>
  <si>
    <t>Wolfe County</t>
  </si>
  <si>
    <t>Woodford County</t>
  </si>
  <si>
    <t>FACIL SITE IMPR 4200</t>
  </si>
  <si>
    <t>Graves County</t>
  </si>
  <si>
    <t>State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</si>
</sst>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3" formatCode="_(* #,##0.00_);_(* \(#,##0.00\);_(* &quot;-&quot;??_);_(@_)"/>
    <numFmt numFmtId="164" formatCode="m\/d\/yyyy"/>
    <numFmt numFmtId="165" formatCode="_(* #,##0_);_(* \(#,##0\);_(* &quot;-&quot;??_);_(@_)"/>
    <numFmt numFmtId="166" formatCode="#,##0.0_);\-#,##0.0"/>
  </numFmts>
  <fonts count="8" x14ac:knownFonts="1">
    <font>
      <sz val="10"/>
      <color indexed="8"/>
      <name val="MS Sans Serif"/>
    </font>
    <font>
      <sz val="9.85"/>
      <color indexed="8"/>
      <name val="Times New Roman"/>
    </font>
    <font>
      <b/>
      <sz val="9.85"/>
      <color indexed="8"/>
      <name val="Times New Roman"/>
    </font>
    <font>
      <b/>
      <sz val="10"/>
      <color indexed="8"/>
      <name val="Times New Roman"/>
      <family val="1"/>
    </font>
    <font>
      <b/>
      <sz val="10"/>
      <color indexed="8"/>
      <name val="MS Sans Serif"/>
    </font>
    <font>
      <b/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9"/>
      <color indexed="81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 applyNumberFormat="1" applyFill="1" applyBorder="1" applyAlignment="1" applyProtection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7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7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165" fontId="5" fillId="0" borderId="0" xfId="1" applyNumberFormat="1" applyFont="1" applyAlignment="1">
      <alignment horizontal="center" wrapText="1"/>
    </xf>
    <xf numFmtId="166" fontId="2" fillId="0" borderId="0" xfId="0" applyNumberFormat="1" applyFont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center" wrapText="1"/>
    </xf>
    <xf numFmtId="165" fontId="2" fillId="0" borderId="0" xfId="1" applyNumberFormat="1" applyFont="1" applyAlignment="1">
      <alignment vertical="center"/>
    </xf>
    <xf numFmtId="165" fontId="4" fillId="0" borderId="0" xfId="1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7" fontId="6" fillId="0" borderId="0" xfId="0" applyNumberFormat="1" applyFont="1" applyAlignment="1">
      <alignment horizontal="right" vertical="center"/>
    </xf>
    <xf numFmtId="49" fontId="3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1" fontId="3" fillId="0" borderId="0" xfId="0" applyNumberFormat="1" applyFont="1"/>
    <xf numFmtId="7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right" vertical="center"/>
    </xf>
    <xf numFmtId="7" fontId="3" fillId="0" borderId="0" xfId="0" applyNumberFormat="1" applyFont="1" applyFill="1" applyBorder="1" applyAlignment="1" applyProtection="1"/>
    <xf numFmtId="9" fontId="6" fillId="0" borderId="0" xfId="2" applyFont="1" applyAlignment="1">
      <alignment vertical="center"/>
    </xf>
    <xf numFmtId="166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8"/>
  <sheetViews>
    <sheetView tabSelected="1" workbookViewId="0">
      <pane xSplit="2" ySplit="1" topLeftCell="C2" activePane="bottomRight" state="frozen"/>
      <selection activeCell="E178" sqref="E178"/>
      <selection pane="topRight" activeCell="E178" sqref="E178"/>
      <selection pane="bottomLeft" activeCell="E178" sqref="E178"/>
      <selection pane="bottomRight" activeCell="D156" sqref="D156"/>
    </sheetView>
  </sheetViews>
  <sheetFormatPr defaultColWidth="9.109375" defaultRowHeight="13.2" x14ac:dyDescent="0.25"/>
  <cols>
    <col min="1" max="1" width="5.5546875" style="18" customWidth="1"/>
    <col min="2" max="2" width="21" style="22" customWidth="1"/>
    <col min="3" max="3" width="18.88671875" style="18" customWidth="1"/>
    <col min="4" max="4" width="16.5546875" style="18" customWidth="1"/>
    <col min="5" max="9" width="18.88671875" style="18" customWidth="1"/>
    <col min="10" max="10" width="16.5546875" style="18" customWidth="1"/>
    <col min="11" max="11" width="20.33203125" style="18" customWidth="1"/>
    <col min="12" max="12" width="10.6640625" style="18" customWidth="1"/>
    <col min="13" max="16" width="15.44140625" style="18" customWidth="1"/>
    <col min="17" max="17" width="16.44140625" style="18" customWidth="1"/>
    <col min="18" max="18" width="17.6640625" style="18" customWidth="1"/>
    <col min="19" max="19" width="9.44140625" style="18" customWidth="1"/>
    <col min="20" max="21" width="10.44140625" style="18" customWidth="1"/>
    <col min="22" max="16384" width="9.109375" style="18"/>
  </cols>
  <sheetData>
    <row r="1" spans="1:19" s="3" customFormat="1" ht="52.8" x14ac:dyDescent="0.25">
      <c r="A1" s="20"/>
      <c r="B1" s="1" t="s">
        <v>0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9" x14ac:dyDescent="0.25">
      <c r="A2" s="21" t="s">
        <v>15</v>
      </c>
      <c r="B2" s="22" t="s">
        <v>16</v>
      </c>
      <c r="C2" s="19">
        <v>2602229.98</v>
      </c>
      <c r="D2" s="23">
        <f>E2-C2</f>
        <v>769864.85999999987</v>
      </c>
      <c r="E2" s="19">
        <v>3372094.84</v>
      </c>
      <c r="F2" s="19">
        <v>9244491</v>
      </c>
      <c r="G2" s="23">
        <f>H2-F2</f>
        <v>1814436.2799999993</v>
      </c>
      <c r="H2" s="19">
        <v>11058927.279999999</v>
      </c>
      <c r="I2" s="19">
        <v>2250864.0099999998</v>
      </c>
      <c r="J2" s="23">
        <f>K2-I2-H2-E2</f>
        <v>15500.13000000082</v>
      </c>
      <c r="K2" s="19">
        <v>16697386.26</v>
      </c>
      <c r="L2" s="24">
        <v>2347.2044000000001</v>
      </c>
      <c r="M2" s="25">
        <f t="shared" ref="M2:M33" si="0">E2/$L2</f>
        <v>1436.6430294694403</v>
      </c>
      <c r="N2" s="25">
        <f t="shared" ref="N2:N33" si="1">H2/$L2</f>
        <v>4711.5314201012907</v>
      </c>
      <c r="O2" s="25">
        <f t="shared" ref="O2:O33" si="2">I2/$L2</f>
        <v>958.95526184255607</v>
      </c>
      <c r="P2" s="25">
        <f t="shared" ref="P2:P33" si="3">(K2-J2)/L2</f>
        <v>7107.1297114132876</v>
      </c>
      <c r="R2" s="25"/>
      <c r="S2" s="26"/>
    </row>
    <row r="3" spans="1:19" x14ac:dyDescent="0.25">
      <c r="A3" s="21" t="s">
        <v>17</v>
      </c>
      <c r="B3" s="22" t="s">
        <v>18</v>
      </c>
      <c r="C3" s="19">
        <v>2931688.19</v>
      </c>
      <c r="D3" s="23">
        <f t="shared" ref="D3:D66" si="4">E3-C3</f>
        <v>833268</v>
      </c>
      <c r="E3" s="19">
        <v>3764956.19</v>
      </c>
      <c r="F3" s="19">
        <v>10062738</v>
      </c>
      <c r="G3" s="23">
        <f t="shared" ref="G3:G66" si="5">H3-F3</f>
        <v>1629004.8699999992</v>
      </c>
      <c r="H3" s="19">
        <v>11691742.869999999</v>
      </c>
      <c r="I3" s="19">
        <v>1705108.61</v>
      </c>
      <c r="J3" s="23">
        <f>K3-I3-H3-E3</f>
        <v>72205.64000000013</v>
      </c>
      <c r="K3" s="19">
        <v>17234013.309999999</v>
      </c>
      <c r="L3" s="24">
        <v>2715.8133999999995</v>
      </c>
      <c r="M3" s="25">
        <f t="shared" si="0"/>
        <v>1386.3088642246189</v>
      </c>
      <c r="N3" s="25">
        <f t="shared" si="1"/>
        <v>4305.0611908756327</v>
      </c>
      <c r="O3" s="25">
        <f t="shared" si="2"/>
        <v>627.84453821459181</v>
      </c>
      <c r="P3" s="25">
        <f t="shared" si="3"/>
        <v>6319.2145933148431</v>
      </c>
      <c r="R3" s="25"/>
      <c r="S3" s="26"/>
    </row>
    <row r="4" spans="1:19" x14ac:dyDescent="0.25">
      <c r="A4" s="21" t="s">
        <v>19</v>
      </c>
      <c r="B4" s="22" t="s">
        <v>20</v>
      </c>
      <c r="C4" s="19">
        <v>3139533.44</v>
      </c>
      <c r="D4" s="23">
        <f t="shared" si="4"/>
        <v>409950.53000000026</v>
      </c>
      <c r="E4" s="19">
        <v>3549483.97</v>
      </c>
      <c r="F4" s="19">
        <v>708374</v>
      </c>
      <c r="G4" s="23">
        <f t="shared" si="5"/>
        <v>158761.41000000003</v>
      </c>
      <c r="H4" s="19">
        <v>867135.41</v>
      </c>
      <c r="I4" s="19">
        <v>75933.16</v>
      </c>
      <c r="J4" s="23">
        <f t="shared" ref="J4:J67" si="6">K4-I4-H4-E4</f>
        <v>19103.35999999987</v>
      </c>
      <c r="K4" s="19">
        <v>4511655.9000000004</v>
      </c>
      <c r="L4" s="24">
        <v>405.04289999999992</v>
      </c>
      <c r="M4" s="25">
        <f t="shared" si="0"/>
        <v>8763.2296973974881</v>
      </c>
      <c r="N4" s="25">
        <f t="shared" si="1"/>
        <v>2140.8483150797119</v>
      </c>
      <c r="O4" s="25">
        <f t="shared" si="2"/>
        <v>187.46942607807722</v>
      </c>
      <c r="P4" s="25">
        <f t="shared" si="3"/>
        <v>11091.547438555279</v>
      </c>
      <c r="R4" s="25"/>
      <c r="S4" s="26"/>
    </row>
    <row r="5" spans="1:19" x14ac:dyDescent="0.25">
      <c r="A5" s="21" t="s">
        <v>21</v>
      </c>
      <c r="B5" s="22" t="s">
        <v>22</v>
      </c>
      <c r="C5" s="19">
        <v>5672955.8099999996</v>
      </c>
      <c r="D5" s="23">
        <f t="shared" si="4"/>
        <v>1007633.1700000009</v>
      </c>
      <c r="E5" s="19">
        <v>6680588.9800000004</v>
      </c>
      <c r="F5" s="19">
        <v>9182995</v>
      </c>
      <c r="G5" s="23">
        <f t="shared" si="5"/>
        <v>2308862.9600000009</v>
      </c>
      <c r="H5" s="19">
        <v>11491857.960000001</v>
      </c>
      <c r="I5" s="19">
        <v>1667392.95</v>
      </c>
      <c r="J5" s="23">
        <f t="shared" si="6"/>
        <v>75671.5</v>
      </c>
      <c r="K5" s="19">
        <v>19915511.390000001</v>
      </c>
      <c r="L5" s="27">
        <v>3183.4877999999999</v>
      </c>
      <c r="M5" s="25">
        <f t="shared" si="0"/>
        <v>2098.5125119687914</v>
      </c>
      <c r="N5" s="25">
        <f t="shared" si="1"/>
        <v>3609.8325741973949</v>
      </c>
      <c r="O5" s="25">
        <f t="shared" si="2"/>
        <v>523.76294641367872</v>
      </c>
      <c r="P5" s="25">
        <f t="shared" si="3"/>
        <v>6232.1080325798648</v>
      </c>
      <c r="R5" s="25"/>
      <c r="S5" s="26"/>
    </row>
    <row r="6" spans="1:19" x14ac:dyDescent="0.25">
      <c r="A6" s="21" t="s">
        <v>23</v>
      </c>
      <c r="B6" s="22" t="s">
        <v>24</v>
      </c>
      <c r="C6" s="19">
        <v>4890583.34</v>
      </c>
      <c r="D6" s="23">
        <f t="shared" si="4"/>
        <v>995981.6400000006</v>
      </c>
      <c r="E6" s="19">
        <v>5886564.9800000004</v>
      </c>
      <c r="F6" s="19">
        <v>9618511</v>
      </c>
      <c r="G6" s="23">
        <f t="shared" si="5"/>
        <v>2067711.0899999999</v>
      </c>
      <c r="H6" s="19">
        <v>11686222.09</v>
      </c>
      <c r="I6" s="19">
        <v>3742657.55</v>
      </c>
      <c r="J6" s="23">
        <f t="shared" si="6"/>
        <v>232818.75999999791</v>
      </c>
      <c r="K6" s="19">
        <v>21548263.379999999</v>
      </c>
      <c r="L6" s="27">
        <v>2971.7520999999997</v>
      </c>
      <c r="M6" s="25">
        <f t="shared" si="0"/>
        <v>1980.8398486535943</v>
      </c>
      <c r="N6" s="25">
        <f t="shared" si="1"/>
        <v>3932.4350405944024</v>
      </c>
      <c r="O6" s="25">
        <f t="shared" si="2"/>
        <v>1259.4110895050769</v>
      </c>
      <c r="P6" s="25">
        <f t="shared" si="3"/>
        <v>7172.6859787530739</v>
      </c>
      <c r="R6" s="25"/>
      <c r="S6" s="26"/>
    </row>
    <row r="7" spans="1:19" x14ac:dyDescent="0.25">
      <c r="A7" s="21" t="s">
        <v>25</v>
      </c>
      <c r="B7" s="22" t="s">
        <v>26</v>
      </c>
      <c r="C7" s="19">
        <v>331921.45</v>
      </c>
      <c r="D7" s="23">
        <f t="shared" si="4"/>
        <v>121685.39000000001</v>
      </c>
      <c r="E7" s="19">
        <v>453606.84</v>
      </c>
      <c r="F7" s="19">
        <v>1164421</v>
      </c>
      <c r="G7" s="23">
        <f t="shared" si="5"/>
        <v>281726.27</v>
      </c>
      <c r="H7" s="19">
        <v>1446147.27</v>
      </c>
      <c r="I7" s="19">
        <v>212615.55</v>
      </c>
      <c r="J7" s="23">
        <f t="shared" si="6"/>
        <v>18636.98000000004</v>
      </c>
      <c r="K7" s="19">
        <v>2131006.64</v>
      </c>
      <c r="L7" s="27">
        <v>237.03660000000002</v>
      </c>
      <c r="M7" s="25">
        <f t="shared" si="0"/>
        <v>1913.6573845558028</v>
      </c>
      <c r="N7" s="25">
        <f t="shared" si="1"/>
        <v>6100.9450439299244</v>
      </c>
      <c r="O7" s="25">
        <f t="shared" si="2"/>
        <v>896.97350535740043</v>
      </c>
      <c r="P7" s="25">
        <f t="shared" si="3"/>
        <v>8911.5759338431271</v>
      </c>
      <c r="R7" s="25"/>
      <c r="S7" s="26"/>
    </row>
    <row r="8" spans="1:19" x14ac:dyDescent="0.25">
      <c r="A8" s="21" t="s">
        <v>27</v>
      </c>
      <c r="B8" s="22" t="s">
        <v>28</v>
      </c>
      <c r="C8" s="19">
        <v>1805166.03</v>
      </c>
      <c r="D8" s="23">
        <f t="shared" si="4"/>
        <v>463758.42000000016</v>
      </c>
      <c r="E8" s="19">
        <v>2268924.4500000002</v>
      </c>
      <c r="F8" s="19">
        <v>4342107</v>
      </c>
      <c r="G8" s="23">
        <f t="shared" si="5"/>
        <v>1431471.7599999998</v>
      </c>
      <c r="H8" s="19">
        <v>5773578.7599999998</v>
      </c>
      <c r="I8" s="19">
        <v>1192258.43</v>
      </c>
      <c r="J8" s="23">
        <f t="shared" si="6"/>
        <v>200225.00000000093</v>
      </c>
      <c r="K8" s="19">
        <v>9434986.6400000006</v>
      </c>
      <c r="L8" s="27">
        <v>1230.1597999999999</v>
      </c>
      <c r="M8" s="25">
        <f t="shared" si="0"/>
        <v>1844.4144004705734</v>
      </c>
      <c r="N8" s="25">
        <f t="shared" si="1"/>
        <v>4693.3567167452557</v>
      </c>
      <c r="O8" s="25">
        <f t="shared" si="2"/>
        <v>969.18988085938111</v>
      </c>
      <c r="P8" s="25">
        <f t="shared" si="3"/>
        <v>7506.9609980752102</v>
      </c>
      <c r="R8" s="25"/>
      <c r="S8" s="26"/>
    </row>
    <row r="9" spans="1:19" x14ac:dyDescent="0.25">
      <c r="A9" s="21" t="s">
        <v>29</v>
      </c>
      <c r="B9" s="22" t="s">
        <v>30</v>
      </c>
      <c r="C9" s="19">
        <v>465806.82</v>
      </c>
      <c r="D9" s="23">
        <f t="shared" si="4"/>
        <v>151922.79999999999</v>
      </c>
      <c r="E9" s="19">
        <v>617729.62</v>
      </c>
      <c r="F9" s="19">
        <v>2298389</v>
      </c>
      <c r="G9" s="23">
        <f t="shared" si="5"/>
        <v>467331.66999999993</v>
      </c>
      <c r="H9" s="19">
        <v>2765720.67</v>
      </c>
      <c r="I9" s="19">
        <v>430711.71</v>
      </c>
      <c r="J9" s="23">
        <f t="shared" si="6"/>
        <v>119221.54000000015</v>
      </c>
      <c r="K9" s="19">
        <v>3933383.54</v>
      </c>
      <c r="L9" s="24">
        <v>619.29769999999996</v>
      </c>
      <c r="M9" s="25">
        <f t="shared" si="0"/>
        <v>997.46797057376455</v>
      </c>
      <c r="N9" s="25">
        <f t="shared" si="1"/>
        <v>4465.8985008340906</v>
      </c>
      <c r="O9" s="25">
        <f t="shared" si="2"/>
        <v>695.48411046900389</v>
      </c>
      <c r="P9" s="25">
        <f t="shared" si="3"/>
        <v>6158.850581876859</v>
      </c>
      <c r="R9" s="25"/>
      <c r="S9" s="26"/>
    </row>
    <row r="10" spans="1:19" x14ac:dyDescent="0.25">
      <c r="A10" s="21" t="s">
        <v>31</v>
      </c>
      <c r="B10" s="22" t="s">
        <v>32</v>
      </c>
      <c r="C10" s="19">
        <v>4293090.3</v>
      </c>
      <c r="D10" s="23">
        <f t="shared" si="4"/>
        <v>752891.44000000041</v>
      </c>
      <c r="E10" s="19">
        <v>5045981.74</v>
      </c>
      <c r="F10" s="19">
        <v>5272253</v>
      </c>
      <c r="G10" s="23">
        <f t="shared" si="5"/>
        <v>1059643.7300000004</v>
      </c>
      <c r="H10" s="19">
        <v>6331896.7300000004</v>
      </c>
      <c r="I10" s="19">
        <v>1310757.26</v>
      </c>
      <c r="J10" s="23">
        <f t="shared" si="6"/>
        <v>346371.18999999948</v>
      </c>
      <c r="K10" s="19">
        <v>13035006.92</v>
      </c>
      <c r="L10" s="24">
        <v>1742.5154</v>
      </c>
      <c r="M10" s="25">
        <f t="shared" si="0"/>
        <v>2895.8032393860049</v>
      </c>
      <c r="N10" s="25">
        <f t="shared" si="1"/>
        <v>3633.7680172008813</v>
      </c>
      <c r="O10" s="25">
        <f t="shared" si="2"/>
        <v>752.22133474401437</v>
      </c>
      <c r="P10" s="25">
        <f t="shared" si="3"/>
        <v>7281.7925913309</v>
      </c>
      <c r="R10" s="25"/>
      <c r="S10" s="26"/>
    </row>
    <row r="11" spans="1:19" x14ac:dyDescent="0.25">
      <c r="A11" s="21" t="s">
        <v>33</v>
      </c>
      <c r="B11" s="22" t="s">
        <v>34</v>
      </c>
      <c r="C11" s="19">
        <v>5882187.8300000001</v>
      </c>
      <c r="D11" s="23">
        <f t="shared" si="4"/>
        <v>1562691.88</v>
      </c>
      <c r="E11" s="19">
        <v>7444879.71</v>
      </c>
      <c r="F11" s="19">
        <v>12473883</v>
      </c>
      <c r="G11" s="23">
        <f t="shared" si="5"/>
        <v>2417402.91</v>
      </c>
      <c r="H11" s="19">
        <v>14891285.91</v>
      </c>
      <c r="I11" s="19">
        <v>2541864.44</v>
      </c>
      <c r="J11" s="23">
        <f t="shared" si="6"/>
        <v>173845.36000000034</v>
      </c>
      <c r="K11" s="19">
        <v>25051875.420000002</v>
      </c>
      <c r="L11" s="24">
        <v>3637.3581000000004</v>
      </c>
      <c r="M11" s="25">
        <f t="shared" si="0"/>
        <v>2046.7821713787266</v>
      </c>
      <c r="N11" s="25">
        <f t="shared" si="1"/>
        <v>4093.9840127371563</v>
      </c>
      <c r="O11" s="25">
        <f t="shared" si="2"/>
        <v>698.82160901342093</v>
      </c>
      <c r="P11" s="25">
        <f t="shared" si="3"/>
        <v>6839.5877931293044</v>
      </c>
      <c r="R11" s="25"/>
      <c r="S11" s="26"/>
    </row>
    <row r="12" spans="1:19" x14ac:dyDescent="0.25">
      <c r="A12" s="21" t="s">
        <v>35</v>
      </c>
      <c r="B12" s="22" t="s">
        <v>36</v>
      </c>
      <c r="C12" s="19">
        <v>1417765.28</v>
      </c>
      <c r="D12" s="23">
        <f t="shared" si="4"/>
        <v>354456.80000000005</v>
      </c>
      <c r="E12" s="19">
        <v>1772222.08</v>
      </c>
      <c r="F12" s="19">
        <v>6678583</v>
      </c>
      <c r="G12" s="23">
        <f t="shared" si="5"/>
        <v>1116350.0999999996</v>
      </c>
      <c r="H12" s="19">
        <v>7794933.0999999996</v>
      </c>
      <c r="I12" s="19">
        <v>1972624.47</v>
      </c>
      <c r="J12" s="23">
        <f t="shared" si="6"/>
        <v>305780.77999999933</v>
      </c>
      <c r="K12" s="19">
        <v>11845560.43</v>
      </c>
      <c r="L12" s="24">
        <v>1754.4028000000001</v>
      </c>
      <c r="M12" s="25">
        <f t="shared" si="0"/>
        <v>1010.1568921344631</v>
      </c>
      <c r="N12" s="25">
        <f t="shared" si="1"/>
        <v>4443.0692313076561</v>
      </c>
      <c r="O12" s="25">
        <f t="shared" si="2"/>
        <v>1124.385158300021</v>
      </c>
      <c r="P12" s="25">
        <f t="shared" si="3"/>
        <v>6577.6112817421399</v>
      </c>
      <c r="R12" s="25"/>
      <c r="S12" s="26"/>
    </row>
    <row r="13" spans="1:19" x14ac:dyDescent="0.25">
      <c r="A13" s="21" t="s">
        <v>37</v>
      </c>
      <c r="B13" s="22" t="s">
        <v>38</v>
      </c>
      <c r="C13" s="19">
        <v>3151243.43</v>
      </c>
      <c r="D13" s="23">
        <f t="shared" si="4"/>
        <v>528547.04</v>
      </c>
      <c r="E13" s="19">
        <v>3679790.47</v>
      </c>
      <c r="F13" s="19">
        <v>2061424</v>
      </c>
      <c r="G13" s="23">
        <f t="shared" si="5"/>
        <v>485510.14999999991</v>
      </c>
      <c r="H13" s="19">
        <v>2546934.15</v>
      </c>
      <c r="I13" s="19">
        <v>169880</v>
      </c>
      <c r="J13" s="23">
        <f t="shared" si="6"/>
        <v>21500.769999999553</v>
      </c>
      <c r="K13" s="19">
        <v>6418105.3899999997</v>
      </c>
      <c r="L13" s="24">
        <v>932.61329999999998</v>
      </c>
      <c r="M13" s="25">
        <f t="shared" si="0"/>
        <v>3945.6765950045965</v>
      </c>
      <c r="N13" s="25">
        <f t="shared" si="1"/>
        <v>2730.9648597119512</v>
      </c>
      <c r="O13" s="25">
        <f t="shared" si="2"/>
        <v>182.15481164594158</v>
      </c>
      <c r="P13" s="25">
        <f t="shared" si="3"/>
        <v>6858.7962663624894</v>
      </c>
      <c r="R13" s="25"/>
      <c r="S13" s="26"/>
    </row>
    <row r="14" spans="1:19" x14ac:dyDescent="0.25">
      <c r="A14" s="21" t="s">
        <v>39</v>
      </c>
      <c r="B14" s="22" t="s">
        <v>40</v>
      </c>
      <c r="C14" s="19">
        <v>2176003.84</v>
      </c>
      <c r="D14" s="23">
        <f t="shared" si="4"/>
        <v>852118.84000000032</v>
      </c>
      <c r="E14" s="19">
        <v>3028122.68</v>
      </c>
      <c r="F14" s="19">
        <v>11917917</v>
      </c>
      <c r="G14" s="23">
        <f t="shared" si="5"/>
        <v>2325029.9000000004</v>
      </c>
      <c r="H14" s="19">
        <v>14242946.9</v>
      </c>
      <c r="I14" s="19">
        <v>4422186.6500000004</v>
      </c>
      <c r="J14" s="23">
        <f t="shared" si="6"/>
        <v>185008.74999999767</v>
      </c>
      <c r="K14" s="19">
        <v>21878264.98</v>
      </c>
      <c r="L14" s="24">
        <v>2709.0602000000003</v>
      </c>
      <c r="M14" s="25">
        <f t="shared" si="0"/>
        <v>1117.7760759986063</v>
      </c>
      <c r="N14" s="25">
        <f t="shared" si="1"/>
        <v>5257.5232178303013</v>
      </c>
      <c r="O14" s="25">
        <f t="shared" si="2"/>
        <v>1632.3692806826514</v>
      </c>
      <c r="P14" s="25">
        <f t="shared" si="3"/>
        <v>8007.6685745115601</v>
      </c>
      <c r="R14" s="25"/>
      <c r="S14" s="26"/>
    </row>
    <row r="15" spans="1:19" x14ac:dyDescent="0.25">
      <c r="A15" s="21" t="s">
        <v>41</v>
      </c>
      <c r="B15" s="22" t="s">
        <v>42</v>
      </c>
      <c r="C15" s="19">
        <v>1539745.51</v>
      </c>
      <c r="D15" s="23">
        <f t="shared" si="4"/>
        <v>348388.70999999996</v>
      </c>
      <c r="E15" s="19">
        <v>1888134.22</v>
      </c>
      <c r="F15" s="19">
        <v>2501848</v>
      </c>
      <c r="G15" s="23">
        <f t="shared" si="5"/>
        <v>681047</v>
      </c>
      <c r="H15" s="19">
        <v>3182895</v>
      </c>
      <c r="I15" s="19">
        <v>451783.59</v>
      </c>
      <c r="J15" s="23">
        <f t="shared" si="6"/>
        <v>50424.45999999973</v>
      </c>
      <c r="K15" s="19">
        <v>5573237.2699999996</v>
      </c>
      <c r="L15" s="24">
        <v>790.17759999999998</v>
      </c>
      <c r="M15" s="25">
        <f t="shared" si="0"/>
        <v>2389.5061312798539</v>
      </c>
      <c r="N15" s="25">
        <f t="shared" si="1"/>
        <v>4028.0754605040688</v>
      </c>
      <c r="O15" s="25">
        <f t="shared" si="2"/>
        <v>571.74942696426729</v>
      </c>
      <c r="P15" s="25">
        <f t="shared" si="3"/>
        <v>6989.3310187481902</v>
      </c>
      <c r="R15" s="25"/>
      <c r="S15" s="26"/>
    </row>
    <row r="16" spans="1:19" x14ac:dyDescent="0.25">
      <c r="A16" s="21" t="s">
        <v>43</v>
      </c>
      <c r="B16" s="22" t="s">
        <v>44</v>
      </c>
      <c r="C16" s="19">
        <v>1380201.06</v>
      </c>
      <c r="D16" s="23">
        <f t="shared" si="4"/>
        <v>275969.01</v>
      </c>
      <c r="E16" s="19">
        <v>1656170.07</v>
      </c>
      <c r="F16" s="19">
        <v>3659669</v>
      </c>
      <c r="G16" s="23">
        <f t="shared" si="5"/>
        <v>690837.96</v>
      </c>
      <c r="H16" s="19">
        <v>4350506.96</v>
      </c>
      <c r="I16" s="19">
        <v>759030.12</v>
      </c>
      <c r="J16" s="23">
        <f t="shared" si="6"/>
        <v>31983.29000000027</v>
      </c>
      <c r="K16" s="19">
        <v>6797690.4400000004</v>
      </c>
      <c r="L16" s="24">
        <v>964.86500000000001</v>
      </c>
      <c r="M16" s="25">
        <f t="shared" si="0"/>
        <v>1716.4785436304562</v>
      </c>
      <c r="N16" s="25">
        <f t="shared" si="1"/>
        <v>4508.9281505702866</v>
      </c>
      <c r="O16" s="25">
        <f t="shared" si="2"/>
        <v>786.66976209106974</v>
      </c>
      <c r="P16" s="25">
        <f t="shared" si="3"/>
        <v>7012.076456291813</v>
      </c>
      <c r="R16" s="25"/>
      <c r="S16" s="26"/>
    </row>
    <row r="17" spans="1:19" x14ac:dyDescent="0.25">
      <c r="A17" s="21" t="s">
        <v>45</v>
      </c>
      <c r="B17" s="22" t="s">
        <v>46</v>
      </c>
      <c r="C17" s="19">
        <v>45842772.859999999</v>
      </c>
      <c r="D17" s="23">
        <f t="shared" si="4"/>
        <v>4724997.2199999988</v>
      </c>
      <c r="E17" s="19">
        <v>50567770.079999998</v>
      </c>
      <c r="F17" s="19">
        <v>23223575</v>
      </c>
      <c r="G17" s="23">
        <f t="shared" si="5"/>
        <v>5162425.5500000007</v>
      </c>
      <c r="H17" s="19">
        <v>28386000.550000001</v>
      </c>
      <c r="I17" s="19">
        <v>4583886.49</v>
      </c>
      <c r="J17" s="23">
        <f t="shared" si="6"/>
        <v>2077700.1300000101</v>
      </c>
      <c r="K17" s="19">
        <v>85615357.25</v>
      </c>
      <c r="L17" s="24">
        <v>12463.245999999996</v>
      </c>
      <c r="M17" s="25">
        <f t="shared" si="0"/>
        <v>4057.3515182160422</v>
      </c>
      <c r="N17" s="25">
        <f t="shared" si="1"/>
        <v>2277.5768487599466</v>
      </c>
      <c r="O17" s="25">
        <f t="shared" si="2"/>
        <v>367.79234639194328</v>
      </c>
      <c r="P17" s="25">
        <f t="shared" si="3"/>
        <v>6702.7207133679312</v>
      </c>
      <c r="R17" s="25"/>
      <c r="S17" s="26"/>
    </row>
    <row r="18" spans="1:19" x14ac:dyDescent="0.25">
      <c r="A18" s="21" t="s">
        <v>47</v>
      </c>
      <c r="B18" s="22" t="s">
        <v>48</v>
      </c>
      <c r="C18" s="19">
        <v>3904140.33</v>
      </c>
      <c r="D18" s="23">
        <f t="shared" si="4"/>
        <v>781979.93999999948</v>
      </c>
      <c r="E18" s="19">
        <v>4686120.2699999996</v>
      </c>
      <c r="F18" s="19">
        <v>8218664</v>
      </c>
      <c r="G18" s="23">
        <f t="shared" si="5"/>
        <v>1736997.2200000007</v>
      </c>
      <c r="H18" s="19">
        <v>9955661.2200000007</v>
      </c>
      <c r="I18" s="19">
        <v>3117070.52</v>
      </c>
      <c r="J18" s="23">
        <f t="shared" si="6"/>
        <v>131675.75999999978</v>
      </c>
      <c r="K18" s="19">
        <v>17890527.77</v>
      </c>
      <c r="L18" s="24">
        <v>2489.2936999999997</v>
      </c>
      <c r="M18" s="25">
        <f t="shared" si="0"/>
        <v>1882.5099947025135</v>
      </c>
      <c r="N18" s="25">
        <f t="shared" si="1"/>
        <v>3999.3919640739869</v>
      </c>
      <c r="O18" s="25">
        <f t="shared" si="2"/>
        <v>1252.1907398873827</v>
      </c>
      <c r="P18" s="25">
        <f t="shared" si="3"/>
        <v>7134.0926986638824</v>
      </c>
      <c r="R18" s="25"/>
      <c r="S18" s="26"/>
    </row>
    <row r="19" spans="1:19" x14ac:dyDescent="0.25">
      <c r="A19" s="21" t="s">
        <v>49</v>
      </c>
      <c r="B19" s="22" t="s">
        <v>50</v>
      </c>
      <c r="C19" s="19">
        <v>8020267.7999999998</v>
      </c>
      <c r="D19" s="23">
        <f t="shared" si="4"/>
        <v>1531619.8999999994</v>
      </c>
      <c r="E19" s="19">
        <v>9551887.6999999993</v>
      </c>
      <c r="F19" s="19">
        <v>9892727</v>
      </c>
      <c r="G19" s="23">
        <f t="shared" si="5"/>
        <v>2878938.6400000006</v>
      </c>
      <c r="H19" s="19">
        <v>12771665.640000001</v>
      </c>
      <c r="I19" s="19">
        <v>3238980.53</v>
      </c>
      <c r="J19" s="23">
        <f t="shared" si="6"/>
        <v>1723161.7599999979</v>
      </c>
      <c r="K19" s="19">
        <v>27285695.629999999</v>
      </c>
      <c r="L19" s="24">
        <v>3164.5815999999995</v>
      </c>
      <c r="M19" s="25">
        <f t="shared" si="0"/>
        <v>3018.3730133550675</v>
      </c>
      <c r="N19" s="25">
        <f t="shared" si="1"/>
        <v>4035.8149209993517</v>
      </c>
      <c r="O19" s="25">
        <f t="shared" si="2"/>
        <v>1023.5098788414874</v>
      </c>
      <c r="P19" s="25">
        <f t="shared" si="3"/>
        <v>8077.6978131959067</v>
      </c>
      <c r="R19" s="25"/>
      <c r="S19" s="26"/>
    </row>
    <row r="20" spans="1:19" x14ac:dyDescent="0.25">
      <c r="A20" s="21" t="s">
        <v>51</v>
      </c>
      <c r="B20" s="22" t="s">
        <v>52</v>
      </c>
      <c r="C20" s="19">
        <v>5930381.6100000003</v>
      </c>
      <c r="D20" s="23">
        <f t="shared" si="4"/>
        <v>1133150.6399999997</v>
      </c>
      <c r="E20" s="19">
        <v>7063532.25</v>
      </c>
      <c r="F20" s="19">
        <v>10453242</v>
      </c>
      <c r="G20" s="23">
        <f t="shared" si="5"/>
        <v>2696336.42</v>
      </c>
      <c r="H20" s="19">
        <v>13149578.42</v>
      </c>
      <c r="I20" s="19">
        <v>4054199.87</v>
      </c>
      <c r="J20" s="23">
        <f t="shared" si="6"/>
        <v>692565.41999999993</v>
      </c>
      <c r="K20" s="19">
        <v>24959875.960000001</v>
      </c>
      <c r="L20" s="24">
        <v>3090.4865000000004</v>
      </c>
      <c r="M20" s="25">
        <f t="shared" si="0"/>
        <v>2285.5729186974281</v>
      </c>
      <c r="N20" s="25">
        <f t="shared" si="1"/>
        <v>4254.8570977417303</v>
      </c>
      <c r="O20" s="25">
        <f t="shared" si="2"/>
        <v>1311.8322535950244</v>
      </c>
      <c r="P20" s="25">
        <f t="shared" si="3"/>
        <v>7852.2622700341826</v>
      </c>
      <c r="R20" s="25"/>
      <c r="S20" s="26"/>
    </row>
    <row r="21" spans="1:19" x14ac:dyDescent="0.25">
      <c r="A21" s="21" t="s">
        <v>53</v>
      </c>
      <c r="B21" s="22" t="s">
        <v>54</v>
      </c>
      <c r="C21" s="19">
        <v>4802288.46</v>
      </c>
      <c r="D21" s="23">
        <f t="shared" si="4"/>
        <v>669375.09999999963</v>
      </c>
      <c r="E21" s="19">
        <v>5471663.5599999996</v>
      </c>
      <c r="F21" s="19">
        <v>7896829</v>
      </c>
      <c r="G21" s="23">
        <f t="shared" si="5"/>
        <v>2061395.7599999998</v>
      </c>
      <c r="H21" s="19">
        <v>9958224.7599999998</v>
      </c>
      <c r="I21" s="19">
        <v>1956684.42</v>
      </c>
      <c r="J21" s="23">
        <f t="shared" si="6"/>
        <v>-5693.7299999976531</v>
      </c>
      <c r="K21" s="19">
        <v>17380879.010000002</v>
      </c>
      <c r="L21" s="24">
        <v>2482.4214000000002</v>
      </c>
      <c r="M21" s="25">
        <f t="shared" si="0"/>
        <v>2204.1638700020872</v>
      </c>
      <c r="N21" s="25">
        <f t="shared" si="1"/>
        <v>4011.4965009566863</v>
      </c>
      <c r="O21" s="25">
        <f t="shared" si="2"/>
        <v>788.21606194661376</v>
      </c>
      <c r="P21" s="25">
        <f t="shared" si="3"/>
        <v>7003.8764329053874</v>
      </c>
      <c r="R21" s="25"/>
      <c r="S21" s="26"/>
    </row>
    <row r="22" spans="1:19" x14ac:dyDescent="0.25">
      <c r="A22" s="21" t="s">
        <v>55</v>
      </c>
      <c r="B22" s="22" t="s">
        <v>56</v>
      </c>
      <c r="C22" s="19">
        <v>1103362.54</v>
      </c>
      <c r="D22" s="23">
        <f t="shared" si="4"/>
        <v>225019.97999999998</v>
      </c>
      <c r="E22" s="19">
        <v>1328382.52</v>
      </c>
      <c r="F22" s="19">
        <v>3983457</v>
      </c>
      <c r="G22" s="23">
        <f t="shared" si="5"/>
        <v>721088.66000000015</v>
      </c>
      <c r="H22" s="19">
        <v>4704545.66</v>
      </c>
      <c r="I22" s="19">
        <v>806595.84</v>
      </c>
      <c r="J22" s="23">
        <f t="shared" si="6"/>
        <v>173619.24999999953</v>
      </c>
      <c r="K22" s="19">
        <v>7013143.2699999996</v>
      </c>
      <c r="L22" s="24">
        <v>1100.7522000000001</v>
      </c>
      <c r="M22" s="25">
        <f t="shared" si="0"/>
        <v>1206.7952441975585</v>
      </c>
      <c r="N22" s="25">
        <f t="shared" si="1"/>
        <v>4273.9370950155717</v>
      </c>
      <c r="O22" s="25">
        <f t="shared" si="2"/>
        <v>732.76786546508822</v>
      </c>
      <c r="P22" s="25">
        <f t="shared" si="3"/>
        <v>6213.5002046782183</v>
      </c>
      <c r="R22" s="25"/>
      <c r="S22" s="26"/>
    </row>
    <row r="23" spans="1:19" x14ac:dyDescent="0.25">
      <c r="A23" s="21" t="s">
        <v>57</v>
      </c>
      <c r="B23" s="22" t="s">
        <v>58</v>
      </c>
      <c r="C23" s="19">
        <v>1653367.37</v>
      </c>
      <c r="D23" s="23">
        <f t="shared" si="4"/>
        <v>417906.82999999984</v>
      </c>
      <c r="E23" s="19">
        <v>2071274.2</v>
      </c>
      <c r="F23" s="19">
        <v>9175070</v>
      </c>
      <c r="G23" s="23">
        <f t="shared" si="5"/>
        <v>2155890.2200000007</v>
      </c>
      <c r="H23" s="19">
        <v>11330960.220000001</v>
      </c>
      <c r="I23" s="19">
        <v>2960412.37</v>
      </c>
      <c r="J23" s="23">
        <f t="shared" si="6"/>
        <v>47321.099999998929</v>
      </c>
      <c r="K23" s="19">
        <v>16409967.890000001</v>
      </c>
      <c r="L23" s="24">
        <v>1980.5615999999998</v>
      </c>
      <c r="M23" s="25">
        <f t="shared" si="0"/>
        <v>1045.8014534867284</v>
      </c>
      <c r="N23" s="25">
        <f t="shared" si="1"/>
        <v>5721.0844742218578</v>
      </c>
      <c r="O23" s="25">
        <f t="shared" si="2"/>
        <v>1494.7338017661255</v>
      </c>
      <c r="P23" s="25">
        <f t="shared" si="3"/>
        <v>8261.6197294747126</v>
      </c>
      <c r="R23" s="25"/>
      <c r="S23" s="26"/>
    </row>
    <row r="24" spans="1:19" x14ac:dyDescent="0.25">
      <c r="A24" s="21" t="s">
        <v>59</v>
      </c>
      <c r="B24" s="22" t="s">
        <v>60</v>
      </c>
      <c r="C24" s="19">
        <v>3360680.29</v>
      </c>
      <c r="D24" s="23">
        <f t="shared" si="4"/>
        <v>1774033.8099999996</v>
      </c>
      <c r="E24" s="19">
        <v>5134714.0999999996</v>
      </c>
      <c r="F24" s="19">
        <v>8930439</v>
      </c>
      <c r="G24" s="23">
        <f t="shared" si="5"/>
        <v>1493580.4800000004</v>
      </c>
      <c r="H24" s="19">
        <v>10424019.48</v>
      </c>
      <c r="I24" s="19">
        <v>3679236.67</v>
      </c>
      <c r="J24" s="23">
        <f t="shared" si="6"/>
        <v>329682.6099999994</v>
      </c>
      <c r="K24" s="19">
        <v>19567652.859999999</v>
      </c>
      <c r="L24" s="24">
        <v>2487.6357000000003</v>
      </c>
      <c r="M24" s="25">
        <f t="shared" si="0"/>
        <v>2064.0940713304603</v>
      </c>
      <c r="N24" s="25">
        <f t="shared" si="1"/>
        <v>4190.3320007829116</v>
      </c>
      <c r="O24" s="25">
        <f t="shared" si="2"/>
        <v>1479.009434540596</v>
      </c>
      <c r="P24" s="25">
        <f t="shared" si="3"/>
        <v>7733.4355066539674</v>
      </c>
      <c r="R24" s="25"/>
      <c r="S24" s="26"/>
    </row>
    <row r="25" spans="1:19" x14ac:dyDescent="0.25">
      <c r="A25" s="21" t="s">
        <v>61</v>
      </c>
      <c r="B25" s="22" t="s">
        <v>62</v>
      </c>
      <c r="C25" s="19">
        <v>15514577.029999999</v>
      </c>
      <c r="D25" s="23">
        <f t="shared" si="4"/>
        <v>2262399.660000002</v>
      </c>
      <c r="E25" s="19">
        <v>17776976.690000001</v>
      </c>
      <c r="F25" s="19">
        <v>30165995</v>
      </c>
      <c r="G25" s="23">
        <f t="shared" si="5"/>
        <v>5335376.0900000036</v>
      </c>
      <c r="H25" s="19">
        <v>35501371.090000004</v>
      </c>
      <c r="I25" s="19">
        <v>4213350.6100000003</v>
      </c>
      <c r="J25" s="23">
        <f t="shared" si="6"/>
        <v>308107.67999999598</v>
      </c>
      <c r="K25" s="19">
        <v>57799806.07</v>
      </c>
      <c r="L25" s="24">
        <v>9830.3194000000003</v>
      </c>
      <c r="M25" s="25">
        <f t="shared" si="0"/>
        <v>1808.3824102398953</v>
      </c>
      <c r="N25" s="25">
        <f t="shared" si="1"/>
        <v>3611.4158294795593</v>
      </c>
      <c r="O25" s="25">
        <f t="shared" si="2"/>
        <v>428.60770220751937</v>
      </c>
      <c r="P25" s="25">
        <f t="shared" si="3"/>
        <v>5848.4059419269734</v>
      </c>
      <c r="R25" s="25"/>
      <c r="S25" s="26"/>
    </row>
    <row r="26" spans="1:19" x14ac:dyDescent="0.25">
      <c r="A26" s="21" t="s">
        <v>63</v>
      </c>
      <c r="B26" s="22" t="s">
        <v>64</v>
      </c>
      <c r="C26" s="19">
        <v>733615.95</v>
      </c>
      <c r="D26" s="23">
        <f t="shared" si="4"/>
        <v>111110.30000000005</v>
      </c>
      <c r="E26" s="19">
        <v>844726.25</v>
      </c>
      <c r="F26" s="19">
        <v>965158</v>
      </c>
      <c r="G26" s="23">
        <f t="shared" si="5"/>
        <v>209630.77000000002</v>
      </c>
      <c r="H26" s="19">
        <v>1174788.77</v>
      </c>
      <c r="I26" s="19">
        <v>167188.85999999999</v>
      </c>
      <c r="J26" s="23">
        <f t="shared" si="6"/>
        <v>8347.7600000002421</v>
      </c>
      <c r="K26" s="19">
        <v>2195051.64</v>
      </c>
      <c r="L26" s="24">
        <v>354.59770000000003</v>
      </c>
      <c r="M26" s="25">
        <f t="shared" si="0"/>
        <v>2382.210177900195</v>
      </c>
      <c r="N26" s="25">
        <f t="shared" si="1"/>
        <v>3313.0185841588932</v>
      </c>
      <c r="O26" s="25">
        <f t="shared" si="2"/>
        <v>471.48884496430736</v>
      </c>
      <c r="P26" s="25">
        <f t="shared" si="3"/>
        <v>6166.7176070233945</v>
      </c>
      <c r="R26" s="25"/>
      <c r="S26" s="26"/>
    </row>
    <row r="27" spans="1:19" x14ac:dyDescent="0.25">
      <c r="A27" s="21" t="s">
        <v>65</v>
      </c>
      <c r="B27" s="22" t="s">
        <v>66</v>
      </c>
      <c r="C27" s="19">
        <v>1976269.24</v>
      </c>
      <c r="D27" s="23">
        <f t="shared" si="4"/>
        <v>579971.19000000018</v>
      </c>
      <c r="E27" s="19">
        <v>2556240.4300000002</v>
      </c>
      <c r="F27" s="19">
        <v>8033561</v>
      </c>
      <c r="G27" s="23">
        <f t="shared" si="5"/>
        <v>1455648.8000000007</v>
      </c>
      <c r="H27" s="19">
        <v>9489209.8000000007</v>
      </c>
      <c r="I27" s="19">
        <v>1642634.04</v>
      </c>
      <c r="J27" s="23">
        <f t="shared" si="6"/>
        <v>59539.149999998044</v>
      </c>
      <c r="K27" s="19">
        <v>13747623.42</v>
      </c>
      <c r="L27" s="24">
        <v>2003.3580000000002</v>
      </c>
      <c r="M27" s="25">
        <f t="shared" si="0"/>
        <v>1275.977848192884</v>
      </c>
      <c r="N27" s="25">
        <f t="shared" si="1"/>
        <v>4736.6520611892629</v>
      </c>
      <c r="O27" s="25">
        <f t="shared" si="2"/>
        <v>819.94034016885644</v>
      </c>
      <c r="P27" s="25">
        <f t="shared" si="3"/>
        <v>6832.5702495510041</v>
      </c>
      <c r="R27" s="25"/>
      <c r="S27" s="26"/>
    </row>
    <row r="28" spans="1:19" x14ac:dyDescent="0.25">
      <c r="A28" s="21" t="s">
        <v>67</v>
      </c>
      <c r="B28" s="22" t="s">
        <v>68</v>
      </c>
      <c r="C28" s="19">
        <v>2110721.29</v>
      </c>
      <c r="D28" s="23">
        <f t="shared" si="4"/>
        <v>613674.75</v>
      </c>
      <c r="E28" s="19">
        <v>2724396.04</v>
      </c>
      <c r="F28" s="19">
        <v>6846610</v>
      </c>
      <c r="G28" s="23">
        <f t="shared" si="5"/>
        <v>1251958.9299999997</v>
      </c>
      <c r="H28" s="19">
        <v>8098568.9299999997</v>
      </c>
      <c r="I28" s="19">
        <v>1485583.66</v>
      </c>
      <c r="J28" s="23">
        <f t="shared" si="6"/>
        <v>128423.79999999981</v>
      </c>
      <c r="K28" s="19">
        <v>12436972.43</v>
      </c>
      <c r="L28" s="24">
        <v>1835.4435000000001</v>
      </c>
      <c r="M28" s="25">
        <f t="shared" si="0"/>
        <v>1484.325744704209</v>
      </c>
      <c r="N28" s="25">
        <f t="shared" si="1"/>
        <v>4412.3226511739531</v>
      </c>
      <c r="O28" s="25">
        <f t="shared" si="2"/>
        <v>809.38675584402347</v>
      </c>
      <c r="P28" s="25">
        <f t="shared" si="3"/>
        <v>6706.0351517221852</v>
      </c>
      <c r="R28" s="25"/>
      <c r="S28" s="26"/>
    </row>
    <row r="29" spans="1:19" x14ac:dyDescent="0.25">
      <c r="A29" s="21" t="s">
        <v>69</v>
      </c>
      <c r="B29" s="22" t="s">
        <v>70</v>
      </c>
      <c r="C29" s="19">
        <v>4956640.22</v>
      </c>
      <c r="D29" s="23">
        <f t="shared" si="4"/>
        <v>1104132.8900000006</v>
      </c>
      <c r="E29" s="19">
        <v>6060773.1100000003</v>
      </c>
      <c r="F29" s="19">
        <v>8734775</v>
      </c>
      <c r="G29" s="23">
        <f t="shared" si="5"/>
        <v>1935084.5399999991</v>
      </c>
      <c r="H29" s="19">
        <v>10669859.539999999</v>
      </c>
      <c r="I29" s="19">
        <v>2310735.12</v>
      </c>
      <c r="J29" s="23">
        <f t="shared" si="6"/>
        <v>105330.04999999981</v>
      </c>
      <c r="K29" s="19">
        <v>19146697.82</v>
      </c>
      <c r="L29" s="24">
        <v>2720.6765999999998</v>
      </c>
      <c r="M29" s="25">
        <f t="shared" si="0"/>
        <v>2227.6712748586147</v>
      </c>
      <c r="N29" s="25">
        <f t="shared" si="1"/>
        <v>3921.7669384152455</v>
      </c>
      <c r="O29" s="25">
        <f t="shared" si="2"/>
        <v>849.32370131753271</v>
      </c>
      <c r="P29" s="25">
        <f t="shared" si="3"/>
        <v>6998.7619145913932</v>
      </c>
      <c r="R29" s="25"/>
      <c r="S29" s="26"/>
    </row>
    <row r="30" spans="1:19" x14ac:dyDescent="0.25">
      <c r="A30" s="21" t="s">
        <v>71</v>
      </c>
      <c r="B30" s="22" t="s">
        <v>72</v>
      </c>
      <c r="C30" s="19">
        <v>12744239.949999999</v>
      </c>
      <c r="D30" s="23">
        <f t="shared" si="4"/>
        <v>1793851.1500000004</v>
      </c>
      <c r="E30" s="19">
        <v>14538091.1</v>
      </c>
      <c r="F30" s="19">
        <v>10630083</v>
      </c>
      <c r="G30" s="23">
        <f t="shared" si="5"/>
        <v>2115123.2400000002</v>
      </c>
      <c r="H30" s="19">
        <v>12745206.24</v>
      </c>
      <c r="I30" s="19">
        <v>1609231.61</v>
      </c>
      <c r="J30" s="23">
        <f t="shared" si="6"/>
        <v>1186259.1500000022</v>
      </c>
      <c r="K30" s="19">
        <v>30078788.100000001</v>
      </c>
      <c r="L30" s="24">
        <v>4229.8113000000003</v>
      </c>
      <c r="M30" s="25">
        <f t="shared" si="0"/>
        <v>3437.0542960155217</v>
      </c>
      <c r="N30" s="25">
        <f t="shared" si="1"/>
        <v>3013.18553856055</v>
      </c>
      <c r="O30" s="25">
        <f t="shared" si="2"/>
        <v>380.4499765746051</v>
      </c>
      <c r="P30" s="25">
        <f t="shared" si="3"/>
        <v>6830.6898111506762</v>
      </c>
      <c r="R30" s="25"/>
      <c r="S30" s="26"/>
    </row>
    <row r="31" spans="1:19" x14ac:dyDescent="0.25">
      <c r="A31" s="21" t="s">
        <v>73</v>
      </c>
      <c r="B31" s="22" t="s">
        <v>74</v>
      </c>
      <c r="C31" s="19">
        <v>1605303.94</v>
      </c>
      <c r="D31" s="23">
        <f t="shared" si="4"/>
        <v>503709.98</v>
      </c>
      <c r="E31" s="19">
        <v>2109013.92</v>
      </c>
      <c r="F31" s="19">
        <v>3912115</v>
      </c>
      <c r="G31" s="23">
        <f t="shared" si="5"/>
        <v>829029.86000000034</v>
      </c>
      <c r="H31" s="19">
        <v>4741144.8600000003</v>
      </c>
      <c r="I31" s="19">
        <v>1860763.97</v>
      </c>
      <c r="J31" s="23">
        <f t="shared" si="6"/>
        <v>138768.31000000052</v>
      </c>
      <c r="K31" s="19">
        <v>8849691.0600000005</v>
      </c>
      <c r="L31" s="24">
        <v>1131.8088</v>
      </c>
      <c r="M31" s="25">
        <f t="shared" si="0"/>
        <v>1863.4012387958107</v>
      </c>
      <c r="N31" s="25">
        <f t="shared" si="1"/>
        <v>4188.9980533814551</v>
      </c>
      <c r="O31" s="25">
        <f t="shared" si="2"/>
        <v>1644.0621154385792</v>
      </c>
      <c r="P31" s="25">
        <f t="shared" si="3"/>
        <v>7696.4614076158441</v>
      </c>
      <c r="R31" s="25"/>
      <c r="S31" s="26"/>
    </row>
    <row r="32" spans="1:19" x14ac:dyDescent="0.25">
      <c r="A32" s="21" t="s">
        <v>75</v>
      </c>
      <c r="B32" s="22" t="s">
        <v>76</v>
      </c>
      <c r="C32" s="19">
        <v>677291.73</v>
      </c>
      <c r="D32" s="23">
        <f t="shared" si="4"/>
        <v>299955.71999999997</v>
      </c>
      <c r="E32" s="19">
        <v>977247.45</v>
      </c>
      <c r="F32" s="19">
        <v>2840252</v>
      </c>
      <c r="G32" s="23">
        <f t="shared" si="5"/>
        <v>716048.89999999991</v>
      </c>
      <c r="H32" s="19">
        <v>3556300.9</v>
      </c>
      <c r="I32" s="19">
        <v>610742.43999999994</v>
      </c>
      <c r="J32" s="23">
        <f t="shared" si="6"/>
        <v>81372.339999999618</v>
      </c>
      <c r="K32" s="19">
        <v>5225663.13</v>
      </c>
      <c r="L32" s="24">
        <v>783.12620000000015</v>
      </c>
      <c r="M32" s="25">
        <f t="shared" si="0"/>
        <v>1247.8799074785134</v>
      </c>
      <c r="N32" s="25">
        <f t="shared" si="1"/>
        <v>4541.1593942330101</v>
      </c>
      <c r="O32" s="25">
        <f t="shared" si="2"/>
        <v>779.87741950147984</v>
      </c>
      <c r="P32" s="25">
        <f t="shared" si="3"/>
        <v>6568.9167212130042</v>
      </c>
      <c r="R32" s="25"/>
      <c r="S32" s="26"/>
    </row>
    <row r="33" spans="1:19" x14ac:dyDescent="0.25">
      <c r="A33" s="21" t="s">
        <v>77</v>
      </c>
      <c r="B33" s="22" t="s">
        <v>78</v>
      </c>
      <c r="C33" s="19">
        <v>4007466.22</v>
      </c>
      <c r="D33" s="23">
        <f t="shared" si="4"/>
        <v>723424.02</v>
      </c>
      <c r="E33" s="19">
        <v>4730890.2400000002</v>
      </c>
      <c r="F33" s="19">
        <v>5057071</v>
      </c>
      <c r="G33" s="23">
        <f t="shared" si="5"/>
        <v>1059265.8799999999</v>
      </c>
      <c r="H33" s="19">
        <v>6116336.8799999999</v>
      </c>
      <c r="I33" s="19">
        <v>2029630.11</v>
      </c>
      <c r="J33" s="23">
        <f t="shared" si="6"/>
        <v>65533.650000001304</v>
      </c>
      <c r="K33" s="19">
        <v>12942390.880000001</v>
      </c>
      <c r="L33" s="24">
        <v>1611.1517000000001</v>
      </c>
      <c r="M33" s="25">
        <f t="shared" si="0"/>
        <v>2936.340656190227</v>
      </c>
      <c r="N33" s="25">
        <f t="shared" si="1"/>
        <v>3796.2513896115429</v>
      </c>
      <c r="O33" s="25">
        <f t="shared" si="2"/>
        <v>1259.7386763766565</v>
      </c>
      <c r="P33" s="25">
        <f t="shared" si="3"/>
        <v>7992.3307221784262</v>
      </c>
      <c r="R33" s="25"/>
      <c r="S33" s="26"/>
    </row>
    <row r="34" spans="1:19" x14ac:dyDescent="0.25">
      <c r="A34" s="21" t="s">
        <v>79</v>
      </c>
      <c r="B34" s="22" t="s">
        <v>80</v>
      </c>
      <c r="C34" s="19">
        <v>3500646.26</v>
      </c>
      <c r="D34" s="23">
        <f t="shared" si="4"/>
        <v>857591.3900000006</v>
      </c>
      <c r="E34" s="19">
        <v>4358237.6500000004</v>
      </c>
      <c r="F34" s="19">
        <v>17253963</v>
      </c>
      <c r="G34" s="23">
        <f t="shared" si="5"/>
        <v>3420873</v>
      </c>
      <c r="H34" s="19">
        <v>20674836</v>
      </c>
      <c r="I34" s="19">
        <v>4276750.84</v>
      </c>
      <c r="J34" s="23">
        <f t="shared" si="6"/>
        <v>508997.95000000112</v>
      </c>
      <c r="K34" s="19">
        <v>29818822.440000001</v>
      </c>
      <c r="L34" s="24">
        <v>4215.3523999999998</v>
      </c>
      <c r="M34" s="25">
        <f t="shared" ref="M34:M65" si="7">E34/$L34</f>
        <v>1033.8963949965371</v>
      </c>
      <c r="N34" s="25">
        <f t="shared" ref="N34:N65" si="8">H34/$L34</f>
        <v>4904.6518625583949</v>
      </c>
      <c r="O34" s="25">
        <f t="shared" ref="O34:O65" si="9">I34/$L34</f>
        <v>1014.5654346716066</v>
      </c>
      <c r="P34" s="25">
        <f t="shared" ref="P34:P65" si="10">(K34-J34)/L34</f>
        <v>6953.1136922265396</v>
      </c>
      <c r="R34" s="25"/>
      <c r="S34" s="26"/>
    </row>
    <row r="35" spans="1:19" x14ac:dyDescent="0.25">
      <c r="A35" s="21" t="s">
        <v>81</v>
      </c>
      <c r="B35" s="22" t="s">
        <v>82</v>
      </c>
      <c r="C35" s="19">
        <v>2077851.47</v>
      </c>
      <c r="D35" s="23">
        <f t="shared" si="4"/>
        <v>539757.8899999999</v>
      </c>
      <c r="E35" s="19">
        <v>2617609.36</v>
      </c>
      <c r="F35" s="19">
        <v>8501545</v>
      </c>
      <c r="G35" s="23">
        <f t="shared" si="5"/>
        <v>1471812.58</v>
      </c>
      <c r="H35" s="19">
        <v>9973357.5800000001</v>
      </c>
      <c r="I35" s="19">
        <v>2573094.75</v>
      </c>
      <c r="J35" s="23">
        <f t="shared" si="6"/>
        <v>268042.03000000073</v>
      </c>
      <c r="K35" s="19">
        <v>15432103.720000001</v>
      </c>
      <c r="L35" s="24">
        <v>2151.3293000000003</v>
      </c>
      <c r="M35" s="25">
        <f t="shared" si="7"/>
        <v>1216.7404404337353</v>
      </c>
      <c r="N35" s="25">
        <f t="shared" si="8"/>
        <v>4635.9046846059309</v>
      </c>
      <c r="O35" s="25">
        <f t="shared" si="9"/>
        <v>1196.0487638968148</v>
      </c>
      <c r="P35" s="25">
        <f t="shared" si="10"/>
        <v>7048.693888936481</v>
      </c>
      <c r="R35" s="25"/>
      <c r="S35" s="26"/>
    </row>
    <row r="36" spans="1:19" x14ac:dyDescent="0.25">
      <c r="A36" s="21" t="s">
        <v>83</v>
      </c>
      <c r="B36" s="22" t="s">
        <v>84</v>
      </c>
      <c r="C36" s="19">
        <v>1251787.99</v>
      </c>
      <c r="D36" s="23">
        <f t="shared" si="4"/>
        <v>158649.77000000002</v>
      </c>
      <c r="E36" s="19">
        <v>1410437.76</v>
      </c>
      <c r="F36" s="19">
        <v>2693162</v>
      </c>
      <c r="G36" s="23">
        <f t="shared" si="5"/>
        <v>534339.35999999987</v>
      </c>
      <c r="H36" s="19">
        <v>3227501.36</v>
      </c>
      <c r="I36" s="19">
        <v>749852.63</v>
      </c>
      <c r="J36" s="23">
        <f t="shared" si="6"/>
        <v>9802.9299999999348</v>
      </c>
      <c r="K36" s="19">
        <v>5397594.6799999997</v>
      </c>
      <c r="L36" s="24">
        <v>695.9301999999999</v>
      </c>
      <c r="M36" s="25">
        <f t="shared" si="7"/>
        <v>2026.694286294804</v>
      </c>
      <c r="N36" s="25">
        <f t="shared" si="8"/>
        <v>4637.6796983375634</v>
      </c>
      <c r="O36" s="25">
        <f t="shared" si="9"/>
        <v>1077.4825262648469</v>
      </c>
      <c r="P36" s="25">
        <f t="shared" si="10"/>
        <v>7741.8565108972143</v>
      </c>
      <c r="R36" s="25"/>
      <c r="S36" s="26"/>
    </row>
    <row r="37" spans="1:19" x14ac:dyDescent="0.25">
      <c r="A37" s="21" t="s">
        <v>85</v>
      </c>
      <c r="B37" s="22" t="s">
        <v>86</v>
      </c>
      <c r="C37" s="19">
        <v>11221313.65</v>
      </c>
      <c r="D37" s="23">
        <f t="shared" si="4"/>
        <v>1817778.6600000001</v>
      </c>
      <c r="E37" s="19">
        <v>13039092.310000001</v>
      </c>
      <c r="F37" s="19">
        <v>29884590</v>
      </c>
      <c r="G37" s="23">
        <f t="shared" si="5"/>
        <v>6564826.3699999973</v>
      </c>
      <c r="H37" s="19">
        <v>36449416.369999997</v>
      </c>
      <c r="I37" s="19">
        <v>8283432.2999999998</v>
      </c>
      <c r="J37" s="23">
        <f t="shared" si="6"/>
        <v>835026.62000000663</v>
      </c>
      <c r="K37" s="19">
        <v>58606967.600000001</v>
      </c>
      <c r="L37" s="24">
        <v>8090.7889000000005</v>
      </c>
      <c r="M37" s="25">
        <f t="shared" si="7"/>
        <v>1611.5971472200936</v>
      </c>
      <c r="N37" s="25">
        <f t="shared" si="8"/>
        <v>4505.0509685155666</v>
      </c>
      <c r="O37" s="25">
        <f t="shared" si="9"/>
        <v>1023.8102121290051</v>
      </c>
      <c r="P37" s="25">
        <f t="shared" si="10"/>
        <v>7140.4583278646651</v>
      </c>
      <c r="R37" s="25"/>
      <c r="S37" s="26"/>
    </row>
    <row r="38" spans="1:19" x14ac:dyDescent="0.25">
      <c r="A38" s="21" t="s">
        <v>87</v>
      </c>
      <c r="B38" s="22" t="s">
        <v>88</v>
      </c>
      <c r="C38" s="19">
        <v>8981433.6300000008</v>
      </c>
      <c r="D38" s="23">
        <f t="shared" si="4"/>
        <v>1439444.5199999996</v>
      </c>
      <c r="E38" s="19">
        <v>10420878.15</v>
      </c>
      <c r="F38" s="19">
        <v>13563731</v>
      </c>
      <c r="G38" s="23">
        <f t="shared" si="5"/>
        <v>2836152.6899999995</v>
      </c>
      <c r="H38" s="19">
        <v>16399883.689999999</v>
      </c>
      <c r="I38" s="19">
        <v>3585180.02</v>
      </c>
      <c r="J38" s="23">
        <f t="shared" si="6"/>
        <v>-238718.66999999806</v>
      </c>
      <c r="K38" s="19">
        <v>30167223.190000001</v>
      </c>
      <c r="L38" s="24">
        <v>4698.1457</v>
      </c>
      <c r="M38" s="25">
        <f t="shared" si="7"/>
        <v>2218.0832216421045</v>
      </c>
      <c r="N38" s="25">
        <f t="shared" si="8"/>
        <v>3490.7141534584589</v>
      </c>
      <c r="O38" s="25">
        <f t="shared" si="9"/>
        <v>763.10532898117651</v>
      </c>
      <c r="P38" s="25">
        <f t="shared" si="10"/>
        <v>6471.90270408174</v>
      </c>
      <c r="R38" s="25"/>
      <c r="S38" s="26"/>
    </row>
    <row r="39" spans="1:19" x14ac:dyDescent="0.25">
      <c r="A39" s="21" t="s">
        <v>89</v>
      </c>
      <c r="B39" s="22" t="s">
        <v>90</v>
      </c>
      <c r="C39" s="19">
        <v>2487935.77</v>
      </c>
      <c r="D39" s="23">
        <f t="shared" si="4"/>
        <v>622963.5299999998</v>
      </c>
      <c r="E39" s="19">
        <v>3110899.3</v>
      </c>
      <c r="F39" s="19">
        <v>16933001</v>
      </c>
      <c r="G39" s="23">
        <f t="shared" si="5"/>
        <v>3067338.4600000009</v>
      </c>
      <c r="H39" s="19">
        <v>20000339.460000001</v>
      </c>
      <c r="I39" s="19">
        <v>5077066.3499999996</v>
      </c>
      <c r="J39" s="23">
        <f t="shared" si="6"/>
        <v>231453.66999999899</v>
      </c>
      <c r="K39" s="19">
        <v>28419758.780000001</v>
      </c>
      <c r="L39" s="24">
        <v>3552.5722999999994</v>
      </c>
      <c r="M39" s="25">
        <f t="shared" si="7"/>
        <v>875.67515515447792</v>
      </c>
      <c r="N39" s="25">
        <f t="shared" si="8"/>
        <v>5629.8191200781484</v>
      </c>
      <c r="O39" s="25">
        <f t="shared" si="9"/>
        <v>1429.1240040350483</v>
      </c>
      <c r="P39" s="25">
        <f t="shared" si="10"/>
        <v>7934.6182792676755</v>
      </c>
      <c r="R39" s="25"/>
      <c r="S39" s="26"/>
    </row>
    <row r="40" spans="1:19" x14ac:dyDescent="0.25">
      <c r="A40" s="21" t="s">
        <v>91</v>
      </c>
      <c r="B40" s="22" t="s">
        <v>92</v>
      </c>
      <c r="C40" s="19">
        <v>1546773.44</v>
      </c>
      <c r="D40" s="23">
        <f t="shared" si="4"/>
        <v>557849.80000000028</v>
      </c>
      <c r="E40" s="19">
        <v>2104623.2400000002</v>
      </c>
      <c r="F40" s="19">
        <v>5027497</v>
      </c>
      <c r="G40" s="23">
        <f t="shared" si="5"/>
        <v>1271513.2300000004</v>
      </c>
      <c r="H40" s="19">
        <v>6299010.2300000004</v>
      </c>
      <c r="I40" s="19">
        <v>3153640.96</v>
      </c>
      <c r="J40" s="23">
        <f t="shared" si="6"/>
        <v>555314.31000000052</v>
      </c>
      <c r="K40" s="19">
        <v>12112588.74</v>
      </c>
      <c r="L40" s="24">
        <v>1324.0044</v>
      </c>
      <c r="M40" s="25">
        <f t="shared" si="7"/>
        <v>1589.5893095219321</v>
      </c>
      <c r="N40" s="25">
        <f t="shared" si="8"/>
        <v>4757.5447861049406</v>
      </c>
      <c r="O40" s="25">
        <f t="shared" si="9"/>
        <v>2381.8961326714625</v>
      </c>
      <c r="P40" s="25">
        <f t="shared" si="10"/>
        <v>8729.0302282983339</v>
      </c>
      <c r="R40" s="25"/>
      <c r="S40" s="26"/>
    </row>
    <row r="41" spans="1:19" x14ac:dyDescent="0.25">
      <c r="A41" s="21" t="s">
        <v>93</v>
      </c>
      <c r="B41" s="22" t="s">
        <v>94</v>
      </c>
      <c r="C41" s="19">
        <v>171223.97</v>
      </c>
      <c r="D41" s="23">
        <f t="shared" si="4"/>
        <v>94065.800000000017</v>
      </c>
      <c r="E41" s="19">
        <v>265289.77</v>
      </c>
      <c r="F41" s="19">
        <v>1186870</v>
      </c>
      <c r="G41" s="23">
        <f t="shared" si="5"/>
        <v>337597.39999999991</v>
      </c>
      <c r="H41" s="19">
        <v>1524467.4</v>
      </c>
      <c r="I41" s="19">
        <v>606410.66</v>
      </c>
      <c r="J41" s="23">
        <f t="shared" si="6"/>
        <v>18003.410000000149</v>
      </c>
      <c r="K41" s="19">
        <v>2414171.2400000002</v>
      </c>
      <c r="L41" s="24">
        <v>244.53569999999999</v>
      </c>
      <c r="M41" s="25">
        <f t="shared" si="7"/>
        <v>1084.8713296258993</v>
      </c>
      <c r="N41" s="25">
        <f t="shared" si="8"/>
        <v>6234.1302312913822</v>
      </c>
      <c r="O41" s="25">
        <f t="shared" si="9"/>
        <v>2479.8451105503209</v>
      </c>
      <c r="P41" s="25">
        <f t="shared" si="10"/>
        <v>9798.8466714676015</v>
      </c>
      <c r="R41" s="25"/>
      <c r="S41" s="26"/>
    </row>
    <row r="42" spans="1:19" x14ac:dyDescent="0.25">
      <c r="A42" s="21" t="s">
        <v>95</v>
      </c>
      <c r="B42" s="22" t="s">
        <v>96</v>
      </c>
      <c r="C42" s="19">
        <v>2058286.92</v>
      </c>
      <c r="D42" s="23">
        <f t="shared" si="4"/>
        <v>579079.21</v>
      </c>
      <c r="E42" s="19">
        <v>2637366.13</v>
      </c>
      <c r="F42" s="19">
        <v>6689488</v>
      </c>
      <c r="G42" s="23">
        <f t="shared" si="5"/>
        <v>1725389.4499999993</v>
      </c>
      <c r="H42" s="19">
        <v>8414877.4499999993</v>
      </c>
      <c r="I42" s="19">
        <v>1939871.35</v>
      </c>
      <c r="J42" s="23">
        <f t="shared" si="6"/>
        <v>41803.000000000931</v>
      </c>
      <c r="K42" s="19">
        <v>13033917.93</v>
      </c>
      <c r="L42" s="24">
        <v>1873.5088999999996</v>
      </c>
      <c r="M42" s="25">
        <f t="shared" si="7"/>
        <v>1407.7147591879605</v>
      </c>
      <c r="N42" s="25">
        <f t="shared" si="8"/>
        <v>4491.5065255361214</v>
      </c>
      <c r="O42" s="25">
        <f t="shared" si="9"/>
        <v>1035.4214757132995</v>
      </c>
      <c r="P42" s="25">
        <f t="shared" si="10"/>
        <v>6934.6427604373821</v>
      </c>
      <c r="R42" s="25"/>
      <c r="S42" s="26"/>
    </row>
    <row r="43" spans="1:19" x14ac:dyDescent="0.25">
      <c r="A43" s="21" t="s">
        <v>97</v>
      </c>
      <c r="B43" s="22" t="s">
        <v>98</v>
      </c>
      <c r="C43" s="19">
        <v>10566888.460000001</v>
      </c>
      <c r="D43" s="23">
        <f t="shared" si="4"/>
        <v>1022953.6199999992</v>
      </c>
      <c r="E43" s="19">
        <v>11589842.08</v>
      </c>
      <c r="F43" s="19">
        <v>14588041</v>
      </c>
      <c r="G43" s="23">
        <f t="shared" si="5"/>
        <v>3906327.6799999997</v>
      </c>
      <c r="H43" s="19">
        <v>18494368.68</v>
      </c>
      <c r="I43" s="19">
        <v>6282895.0099999998</v>
      </c>
      <c r="J43" s="23">
        <f t="shared" si="6"/>
        <v>667993.70999999903</v>
      </c>
      <c r="K43" s="19">
        <v>37035099.479999997</v>
      </c>
      <c r="L43" s="24">
        <v>3952.3624</v>
      </c>
      <c r="M43" s="25">
        <f t="shared" si="7"/>
        <v>2932.3834474288087</v>
      </c>
      <c r="N43" s="25">
        <f t="shared" si="8"/>
        <v>4679.3200643746632</v>
      </c>
      <c r="O43" s="25">
        <f t="shared" si="9"/>
        <v>1589.6555968653076</v>
      </c>
      <c r="P43" s="25">
        <f t="shared" si="10"/>
        <v>9201.3591086687793</v>
      </c>
      <c r="R43" s="25"/>
      <c r="S43" s="26"/>
    </row>
    <row r="44" spans="1:19" x14ac:dyDescent="0.25">
      <c r="A44" s="21" t="s">
        <v>99</v>
      </c>
      <c r="B44" s="22" t="s">
        <v>100</v>
      </c>
      <c r="C44" s="19">
        <v>1525672.99</v>
      </c>
      <c r="D44" s="23">
        <f t="shared" si="4"/>
        <v>341771.59000000008</v>
      </c>
      <c r="E44" s="19">
        <v>1867444.58</v>
      </c>
      <c r="F44" s="19">
        <v>4669060</v>
      </c>
      <c r="G44" s="23">
        <f t="shared" si="5"/>
        <v>827516.29999999981</v>
      </c>
      <c r="H44" s="19">
        <v>5496576.2999999998</v>
      </c>
      <c r="I44" s="19">
        <v>1028390.67</v>
      </c>
      <c r="J44" s="23">
        <f t="shared" si="6"/>
        <v>605199.60000000056</v>
      </c>
      <c r="K44" s="19">
        <v>8997611.1500000004</v>
      </c>
      <c r="L44" s="24">
        <v>1226.6965</v>
      </c>
      <c r="M44" s="25">
        <f t="shared" si="7"/>
        <v>1522.3362747020149</v>
      </c>
      <c r="N44" s="25">
        <f t="shared" si="8"/>
        <v>4480.795616519652</v>
      </c>
      <c r="O44" s="25">
        <f t="shared" si="9"/>
        <v>838.34157022539807</v>
      </c>
      <c r="P44" s="25">
        <f t="shared" si="10"/>
        <v>6841.4734614470663</v>
      </c>
      <c r="R44" s="25"/>
      <c r="S44" s="26"/>
    </row>
    <row r="45" spans="1:19" x14ac:dyDescent="0.25">
      <c r="A45" s="21" t="s">
        <v>101</v>
      </c>
      <c r="B45" s="22" t="s">
        <v>102</v>
      </c>
      <c r="C45" s="19">
        <v>1048504.03</v>
      </c>
      <c r="D45" s="23">
        <f t="shared" si="4"/>
        <v>324213.41999999993</v>
      </c>
      <c r="E45" s="19">
        <v>1372717.45</v>
      </c>
      <c r="F45" s="19">
        <v>4069287</v>
      </c>
      <c r="G45" s="23">
        <f t="shared" si="5"/>
        <v>786896.99000000022</v>
      </c>
      <c r="H45" s="19">
        <v>4856183.99</v>
      </c>
      <c r="I45" s="19">
        <v>1379828.53</v>
      </c>
      <c r="J45" s="23">
        <f t="shared" si="6"/>
        <v>82188.37999999919</v>
      </c>
      <c r="K45" s="19">
        <v>7690918.3499999996</v>
      </c>
      <c r="L45" s="24">
        <v>1050.3767</v>
      </c>
      <c r="M45" s="25">
        <f t="shared" si="7"/>
        <v>1306.8810932306476</v>
      </c>
      <c r="N45" s="25">
        <f t="shared" si="8"/>
        <v>4623.2784771406295</v>
      </c>
      <c r="O45" s="25">
        <f t="shared" si="9"/>
        <v>1313.6511215452513</v>
      </c>
      <c r="P45" s="25">
        <f t="shared" si="10"/>
        <v>7243.8106919165293</v>
      </c>
      <c r="R45" s="25"/>
      <c r="S45" s="26"/>
    </row>
    <row r="46" spans="1:19" x14ac:dyDescent="0.25">
      <c r="A46" s="21" t="s">
        <v>103</v>
      </c>
      <c r="B46" s="22" t="s">
        <v>104</v>
      </c>
      <c r="C46" s="19">
        <v>4719676.4800000004</v>
      </c>
      <c r="D46" s="23">
        <f t="shared" si="4"/>
        <v>1072097.7399999993</v>
      </c>
      <c r="E46" s="19">
        <v>5791774.2199999997</v>
      </c>
      <c r="F46" s="19">
        <v>4642370</v>
      </c>
      <c r="G46" s="23">
        <f t="shared" si="5"/>
        <v>1230190.9000000004</v>
      </c>
      <c r="H46" s="19">
        <v>5872560.9000000004</v>
      </c>
      <c r="I46" s="19">
        <v>1647222.18</v>
      </c>
      <c r="J46" s="23">
        <f t="shared" si="6"/>
        <v>38011.000000000931</v>
      </c>
      <c r="K46" s="19">
        <v>13349568.300000001</v>
      </c>
      <c r="L46" s="24">
        <v>1662.7711999999997</v>
      </c>
      <c r="M46" s="25">
        <f t="shared" si="7"/>
        <v>3483.2057591567623</v>
      </c>
      <c r="N46" s="25">
        <f t="shared" si="8"/>
        <v>3531.7913252286312</v>
      </c>
      <c r="O46" s="25">
        <f t="shared" si="9"/>
        <v>990.64873146708351</v>
      </c>
      <c r="P46" s="25">
        <f t="shared" si="10"/>
        <v>8005.6458158524774</v>
      </c>
      <c r="R46" s="25"/>
      <c r="S46" s="26"/>
    </row>
    <row r="47" spans="1:19" x14ac:dyDescent="0.25">
      <c r="A47" s="21" t="s">
        <v>105</v>
      </c>
      <c r="B47" s="22" t="s">
        <v>106</v>
      </c>
      <c r="C47" s="19">
        <v>17608584.859999999</v>
      </c>
      <c r="D47" s="23">
        <f t="shared" si="4"/>
        <v>4407354.16</v>
      </c>
      <c r="E47" s="19">
        <v>22015939.02</v>
      </c>
      <c r="F47" s="19">
        <v>30145699</v>
      </c>
      <c r="G47" s="23">
        <f t="shared" si="5"/>
        <v>5341906.82</v>
      </c>
      <c r="H47" s="19">
        <v>35487605.82</v>
      </c>
      <c r="I47" s="19">
        <v>5200394.68</v>
      </c>
      <c r="J47" s="23">
        <f t="shared" si="6"/>
        <v>349581.26000000164</v>
      </c>
      <c r="K47" s="19">
        <v>63053520.780000001</v>
      </c>
      <c r="L47" s="24">
        <v>9375.9387999999999</v>
      </c>
      <c r="M47" s="25">
        <f t="shared" si="7"/>
        <v>2348.1316900234033</v>
      </c>
      <c r="N47" s="25">
        <f t="shared" si="8"/>
        <v>3784.965599391498</v>
      </c>
      <c r="O47" s="25">
        <f t="shared" si="9"/>
        <v>554.65322363238977</v>
      </c>
      <c r="P47" s="25">
        <f t="shared" si="10"/>
        <v>6687.75051304729</v>
      </c>
      <c r="R47" s="25"/>
      <c r="S47" s="26"/>
    </row>
    <row r="48" spans="1:19" x14ac:dyDescent="0.25">
      <c r="A48" s="21" t="s">
        <v>107</v>
      </c>
      <c r="B48" s="22" t="s">
        <v>108</v>
      </c>
      <c r="C48" s="19">
        <v>465940.09</v>
      </c>
      <c r="D48" s="23">
        <f t="shared" si="4"/>
        <v>160329.48999999993</v>
      </c>
      <c r="E48" s="19">
        <v>626269.57999999996</v>
      </c>
      <c r="F48" s="19">
        <v>2620163</v>
      </c>
      <c r="G48" s="23">
        <f t="shared" si="5"/>
        <v>626212.56999999983</v>
      </c>
      <c r="H48" s="19">
        <v>3246375.57</v>
      </c>
      <c r="I48" s="19">
        <v>446820.79</v>
      </c>
      <c r="J48" s="23">
        <f t="shared" si="6"/>
        <v>52329.920000000508</v>
      </c>
      <c r="K48" s="19">
        <v>4371795.8600000003</v>
      </c>
      <c r="L48" s="24">
        <v>646.79769999999996</v>
      </c>
      <c r="M48" s="25">
        <f t="shared" si="7"/>
        <v>968.26191558813525</v>
      </c>
      <c r="N48" s="25">
        <f t="shared" si="8"/>
        <v>5019.151382263728</v>
      </c>
      <c r="O48" s="25">
        <f t="shared" si="9"/>
        <v>690.82000446198253</v>
      </c>
      <c r="P48" s="25">
        <f t="shared" si="10"/>
        <v>6678.2333023138453</v>
      </c>
      <c r="R48" s="25"/>
      <c r="S48" s="26"/>
    </row>
    <row r="49" spans="1:19" x14ac:dyDescent="0.25">
      <c r="A49" s="21" t="s">
        <v>109</v>
      </c>
      <c r="B49" s="22" t="s">
        <v>110</v>
      </c>
      <c r="C49" s="19">
        <v>994047.05</v>
      </c>
      <c r="D49" s="23">
        <f t="shared" si="4"/>
        <v>274417.98</v>
      </c>
      <c r="E49" s="19">
        <v>1268465.03</v>
      </c>
      <c r="F49" s="19">
        <v>3929370</v>
      </c>
      <c r="G49" s="23">
        <f t="shared" si="5"/>
        <v>939485.12000000011</v>
      </c>
      <c r="H49" s="19">
        <v>4868855.12</v>
      </c>
      <c r="I49" s="19">
        <v>1142518.1399999999</v>
      </c>
      <c r="J49" s="23">
        <f t="shared" si="6"/>
        <v>111407.03000000049</v>
      </c>
      <c r="K49" s="19">
        <v>7391245.3200000003</v>
      </c>
      <c r="L49" s="24">
        <v>991.15190000000007</v>
      </c>
      <c r="M49" s="25">
        <f t="shared" si="7"/>
        <v>1279.7887286499677</v>
      </c>
      <c r="N49" s="25">
        <f t="shared" si="8"/>
        <v>4912.3198169725547</v>
      </c>
      <c r="O49" s="25">
        <f t="shared" si="9"/>
        <v>1152.7174997091765</v>
      </c>
      <c r="P49" s="25">
        <f t="shared" si="10"/>
        <v>7344.8260453316989</v>
      </c>
      <c r="R49" s="25"/>
      <c r="S49" s="26"/>
    </row>
    <row r="50" spans="1:19" x14ac:dyDescent="0.25">
      <c r="A50" s="21" t="s">
        <v>111</v>
      </c>
      <c r="B50" s="22" t="s">
        <v>112</v>
      </c>
      <c r="C50" s="19">
        <v>137074</v>
      </c>
      <c r="D50" s="23">
        <f t="shared" si="4"/>
        <v>172128.45</v>
      </c>
      <c r="E50" s="19">
        <v>309202.45</v>
      </c>
      <c r="F50" s="19">
        <v>1848398</v>
      </c>
      <c r="G50" s="23">
        <f t="shared" si="5"/>
        <v>416723.87000000011</v>
      </c>
      <c r="H50" s="19">
        <v>2265121.87</v>
      </c>
      <c r="I50" s="19">
        <v>360091.38</v>
      </c>
      <c r="J50" s="23">
        <f t="shared" si="6"/>
        <v>17632.739999999932</v>
      </c>
      <c r="K50" s="19">
        <v>2952048.44</v>
      </c>
      <c r="L50" s="24">
        <v>425.3338</v>
      </c>
      <c r="M50" s="25">
        <f t="shared" si="7"/>
        <v>726.96421022735558</v>
      </c>
      <c r="N50" s="25">
        <f t="shared" si="8"/>
        <v>5325.5157948886263</v>
      </c>
      <c r="O50" s="25">
        <f t="shared" si="9"/>
        <v>846.6088987049701</v>
      </c>
      <c r="P50" s="25">
        <f t="shared" si="10"/>
        <v>6899.0889038209525</v>
      </c>
      <c r="R50" s="25"/>
      <c r="S50" s="26"/>
    </row>
    <row r="51" spans="1:19" x14ac:dyDescent="0.25">
      <c r="A51" s="21" t="s">
        <v>113</v>
      </c>
      <c r="B51" s="22" t="s">
        <v>114</v>
      </c>
      <c r="C51" s="19">
        <v>1832981.58</v>
      </c>
      <c r="D51" s="23">
        <f t="shared" si="4"/>
        <v>739291.04999999981</v>
      </c>
      <c r="E51" s="19">
        <v>2572272.63</v>
      </c>
      <c r="F51" s="19">
        <v>6937157</v>
      </c>
      <c r="G51" s="23">
        <f t="shared" si="5"/>
        <v>1434312.13</v>
      </c>
      <c r="H51" s="19">
        <v>8371469.1299999999</v>
      </c>
      <c r="I51" s="19">
        <v>2105906.08</v>
      </c>
      <c r="J51" s="23">
        <f t="shared" si="6"/>
        <v>151400.76999999955</v>
      </c>
      <c r="K51" s="19">
        <v>13201048.609999999</v>
      </c>
      <c r="L51" s="24">
        <v>1770.8681999999999</v>
      </c>
      <c r="M51" s="25">
        <f t="shared" si="7"/>
        <v>1452.5488853433587</v>
      </c>
      <c r="N51" s="25">
        <f t="shared" si="8"/>
        <v>4727.3247834028534</v>
      </c>
      <c r="O51" s="25">
        <f t="shared" si="9"/>
        <v>1189.1941365258015</v>
      </c>
      <c r="P51" s="25">
        <f t="shared" si="10"/>
        <v>7369.0678052720132</v>
      </c>
      <c r="R51" s="25"/>
      <c r="S51" s="26"/>
    </row>
    <row r="52" spans="1:19" x14ac:dyDescent="0.25">
      <c r="A52" s="21" t="s">
        <v>115</v>
      </c>
      <c r="B52" s="22" t="s">
        <v>116</v>
      </c>
      <c r="C52" s="19">
        <v>3201732.8</v>
      </c>
      <c r="D52" s="23">
        <f t="shared" si="4"/>
        <v>683362.67000000039</v>
      </c>
      <c r="E52" s="19">
        <v>3885095.47</v>
      </c>
      <c r="F52" s="19">
        <v>6352888</v>
      </c>
      <c r="G52" s="23">
        <f t="shared" si="5"/>
        <v>1076087.1299999999</v>
      </c>
      <c r="H52" s="19">
        <v>7428975.1299999999</v>
      </c>
      <c r="I52" s="19">
        <v>1425810.55</v>
      </c>
      <c r="J52" s="23">
        <f t="shared" si="6"/>
        <v>2015503.7499999995</v>
      </c>
      <c r="K52" s="19">
        <v>14755384.9</v>
      </c>
      <c r="L52" s="24">
        <v>2030.6571000000001</v>
      </c>
      <c r="M52" s="25">
        <f t="shared" si="7"/>
        <v>1913.2208337882353</v>
      </c>
      <c r="N52" s="25">
        <f t="shared" si="8"/>
        <v>3658.4094527825496</v>
      </c>
      <c r="O52" s="25">
        <f t="shared" si="9"/>
        <v>702.14244935789498</v>
      </c>
      <c r="P52" s="25">
        <f t="shared" si="10"/>
        <v>6273.77273592868</v>
      </c>
      <c r="R52" s="25"/>
      <c r="S52" s="26"/>
    </row>
    <row r="53" spans="1:19" x14ac:dyDescent="0.25">
      <c r="A53" s="21" t="s">
        <v>117</v>
      </c>
      <c r="B53" s="22" t="s">
        <v>118</v>
      </c>
      <c r="C53" s="19">
        <v>698627.88</v>
      </c>
      <c r="D53" s="23">
        <f t="shared" si="4"/>
        <v>230730.54000000004</v>
      </c>
      <c r="E53" s="19">
        <v>929358.42</v>
      </c>
      <c r="F53" s="19">
        <v>5022315</v>
      </c>
      <c r="G53" s="23">
        <f t="shared" si="5"/>
        <v>916410.04</v>
      </c>
      <c r="H53" s="19">
        <v>5938725.04</v>
      </c>
      <c r="I53" s="19">
        <v>1298777.28</v>
      </c>
      <c r="J53" s="23">
        <f t="shared" si="6"/>
        <v>164757.33999999973</v>
      </c>
      <c r="K53" s="19">
        <v>8331618.0800000001</v>
      </c>
      <c r="L53" s="24">
        <v>1069.5393999999999</v>
      </c>
      <c r="M53" s="25">
        <f t="shared" si="7"/>
        <v>868.93331839855557</v>
      </c>
      <c r="N53" s="25">
        <f t="shared" si="8"/>
        <v>5552.6005306583384</v>
      </c>
      <c r="O53" s="25">
        <f t="shared" si="9"/>
        <v>1214.3332728088374</v>
      </c>
      <c r="P53" s="25">
        <f t="shared" si="10"/>
        <v>7635.867121865731</v>
      </c>
      <c r="R53" s="25"/>
      <c r="S53" s="26"/>
    </row>
    <row r="54" spans="1:19" x14ac:dyDescent="0.25">
      <c r="A54" s="21" t="s">
        <v>119</v>
      </c>
      <c r="B54" s="22" t="s">
        <v>120</v>
      </c>
      <c r="C54" s="19">
        <v>674544.77</v>
      </c>
      <c r="D54" s="23">
        <f t="shared" si="4"/>
        <v>213886.24</v>
      </c>
      <c r="E54" s="19">
        <v>888431.01</v>
      </c>
      <c r="F54" s="19">
        <v>1679226</v>
      </c>
      <c r="G54" s="23">
        <f t="shared" si="5"/>
        <v>385066.54000000004</v>
      </c>
      <c r="H54" s="19">
        <v>2064292.54</v>
      </c>
      <c r="I54" s="19">
        <v>459715.9</v>
      </c>
      <c r="J54" s="23">
        <f t="shared" si="6"/>
        <v>11385.65000000014</v>
      </c>
      <c r="K54" s="19">
        <v>3423825.1</v>
      </c>
      <c r="L54" s="24">
        <v>439.73180000000002</v>
      </c>
      <c r="M54" s="25">
        <f t="shared" si="7"/>
        <v>2020.3929076769066</v>
      </c>
      <c r="N54" s="25">
        <f t="shared" si="8"/>
        <v>4694.4354263212253</v>
      </c>
      <c r="O54" s="25">
        <f t="shared" si="9"/>
        <v>1045.4461105610283</v>
      </c>
      <c r="P54" s="25">
        <f t="shared" si="10"/>
        <v>7760.2744445591607</v>
      </c>
      <c r="R54" s="25"/>
      <c r="S54" s="26"/>
    </row>
    <row r="55" spans="1:19" x14ac:dyDescent="0.25">
      <c r="A55" s="21" t="s">
        <v>121</v>
      </c>
      <c r="B55" s="22" t="s">
        <v>122</v>
      </c>
      <c r="C55" s="19">
        <v>4616718.8</v>
      </c>
      <c r="D55" s="23">
        <f t="shared" si="4"/>
        <v>429942.96999999974</v>
      </c>
      <c r="E55" s="19">
        <v>5046661.7699999996</v>
      </c>
      <c r="F55" s="19">
        <v>5173271</v>
      </c>
      <c r="G55" s="23">
        <f t="shared" si="5"/>
        <v>943387.84999999963</v>
      </c>
      <c r="H55" s="19">
        <v>6116658.8499999996</v>
      </c>
      <c r="I55" s="19">
        <v>919058.69</v>
      </c>
      <c r="J55" s="23">
        <f t="shared" si="6"/>
        <v>137116.98000000045</v>
      </c>
      <c r="K55" s="19">
        <v>12219496.289999999</v>
      </c>
      <c r="L55" s="24">
        <v>1974.625</v>
      </c>
      <c r="M55" s="25">
        <f t="shared" si="7"/>
        <v>2555.7570526049249</v>
      </c>
      <c r="N55" s="25">
        <f t="shared" si="8"/>
        <v>3097.630613407609</v>
      </c>
      <c r="O55" s="25">
        <f t="shared" si="9"/>
        <v>465.4345457998354</v>
      </c>
      <c r="P55" s="25">
        <f t="shared" si="10"/>
        <v>6118.8222118123686</v>
      </c>
      <c r="R55" s="25"/>
      <c r="S55" s="26"/>
    </row>
    <row r="56" spans="1:19" x14ac:dyDescent="0.25">
      <c r="A56" s="21" t="s">
        <v>123</v>
      </c>
      <c r="B56" s="22" t="s">
        <v>124</v>
      </c>
      <c r="C56" s="19">
        <v>1849966.61</v>
      </c>
      <c r="D56" s="23">
        <f t="shared" si="4"/>
        <v>446267.80999999982</v>
      </c>
      <c r="E56" s="19">
        <v>2296234.42</v>
      </c>
      <c r="F56" s="19">
        <v>9910278</v>
      </c>
      <c r="G56" s="23">
        <f t="shared" si="5"/>
        <v>1964538.6400000006</v>
      </c>
      <c r="H56" s="19">
        <v>11874816.640000001</v>
      </c>
      <c r="I56" s="19">
        <v>2253853.23</v>
      </c>
      <c r="J56" s="23">
        <f t="shared" si="6"/>
        <v>52588.349999999627</v>
      </c>
      <c r="K56" s="19">
        <v>16477492.640000001</v>
      </c>
      <c r="L56" s="24">
        <v>2375.3802000000001</v>
      </c>
      <c r="M56" s="25">
        <f t="shared" si="7"/>
        <v>966.68079493127027</v>
      </c>
      <c r="N56" s="25">
        <f t="shared" si="8"/>
        <v>4999.1225152083025</v>
      </c>
      <c r="O56" s="25">
        <f t="shared" si="9"/>
        <v>948.8389395516557</v>
      </c>
      <c r="P56" s="25">
        <f t="shared" si="10"/>
        <v>6914.6422496912282</v>
      </c>
      <c r="R56" s="25"/>
      <c r="S56" s="26"/>
    </row>
    <row r="57" spans="1:19" x14ac:dyDescent="0.25">
      <c r="A57" s="21" t="s">
        <v>125</v>
      </c>
      <c r="B57" s="22" t="s">
        <v>126</v>
      </c>
      <c r="C57" s="19">
        <v>592499.63</v>
      </c>
      <c r="D57" s="23">
        <f t="shared" si="4"/>
        <v>199755.68000000005</v>
      </c>
      <c r="E57" s="19">
        <v>792255.31</v>
      </c>
      <c r="F57" s="19">
        <v>2206042</v>
      </c>
      <c r="G57" s="23">
        <f t="shared" si="5"/>
        <v>451237.35999999987</v>
      </c>
      <c r="H57" s="19">
        <v>2657279.36</v>
      </c>
      <c r="I57" s="19">
        <v>447674.48</v>
      </c>
      <c r="J57" s="23">
        <f t="shared" si="6"/>
        <v>63250.280000000261</v>
      </c>
      <c r="K57" s="19">
        <v>3960459.43</v>
      </c>
      <c r="L57" s="24">
        <v>585.79899999999998</v>
      </c>
      <c r="M57" s="25">
        <f t="shared" si="7"/>
        <v>1352.435408732347</v>
      </c>
      <c r="N57" s="25">
        <f t="shared" si="8"/>
        <v>4536.1623355451275</v>
      </c>
      <c r="O57" s="25">
        <f t="shared" si="9"/>
        <v>764.21175181248179</v>
      </c>
      <c r="P57" s="25">
        <f t="shared" si="10"/>
        <v>6652.8094960899562</v>
      </c>
      <c r="R57" s="25"/>
      <c r="S57" s="26"/>
    </row>
    <row r="58" spans="1:19" x14ac:dyDescent="0.25">
      <c r="A58" s="21" t="s">
        <v>127</v>
      </c>
      <c r="B58" s="22" t="s">
        <v>128</v>
      </c>
      <c r="C58" s="19">
        <v>129125854.70999999</v>
      </c>
      <c r="D58" s="23">
        <f t="shared" si="4"/>
        <v>10044609.269999996</v>
      </c>
      <c r="E58" s="19">
        <v>139170463.97999999</v>
      </c>
      <c r="F58" s="19">
        <v>57847097</v>
      </c>
      <c r="G58" s="23">
        <f t="shared" si="5"/>
        <v>15147838.459999993</v>
      </c>
      <c r="H58" s="19">
        <v>72994935.459999993</v>
      </c>
      <c r="I58" s="19">
        <v>17445177.719999999</v>
      </c>
      <c r="J58" s="23">
        <f t="shared" si="6"/>
        <v>10826764.599999994</v>
      </c>
      <c r="K58" s="19">
        <v>240437341.75999999</v>
      </c>
      <c r="L58" s="24">
        <v>29307.570499999987</v>
      </c>
      <c r="M58" s="25">
        <f t="shared" si="7"/>
        <v>4748.6182445590312</v>
      </c>
      <c r="N58" s="25">
        <f t="shared" si="8"/>
        <v>2490.6511940319319</v>
      </c>
      <c r="O58" s="25">
        <f t="shared" si="9"/>
        <v>595.24475834665338</v>
      </c>
      <c r="P58" s="25">
        <f t="shared" si="10"/>
        <v>7834.5141969376173</v>
      </c>
      <c r="R58" s="25"/>
      <c r="S58" s="26"/>
    </row>
    <row r="59" spans="1:19" x14ac:dyDescent="0.25">
      <c r="A59" s="21" t="s">
        <v>129</v>
      </c>
      <c r="B59" s="22" t="s">
        <v>130</v>
      </c>
      <c r="C59" s="19">
        <v>2217864.7799999998</v>
      </c>
      <c r="D59" s="23">
        <f t="shared" si="4"/>
        <v>563387.90000000037</v>
      </c>
      <c r="E59" s="19">
        <v>2781252.68</v>
      </c>
      <c r="F59" s="19">
        <v>8384377</v>
      </c>
      <c r="G59" s="23">
        <f t="shared" si="5"/>
        <v>1516044.8399999999</v>
      </c>
      <c r="H59" s="19">
        <v>9900421.8399999999</v>
      </c>
      <c r="I59" s="19">
        <v>2206386.04</v>
      </c>
      <c r="J59" s="23">
        <f t="shared" si="6"/>
        <v>338689.44000000088</v>
      </c>
      <c r="K59" s="19">
        <v>15226750</v>
      </c>
      <c r="L59" s="24">
        <v>2218.5856999999996</v>
      </c>
      <c r="M59" s="25">
        <f t="shared" si="7"/>
        <v>1253.6151657337377</v>
      </c>
      <c r="N59" s="25">
        <f t="shared" si="8"/>
        <v>4462.4924067616594</v>
      </c>
      <c r="O59" s="25">
        <f t="shared" si="9"/>
        <v>994.50115449675911</v>
      </c>
      <c r="P59" s="25">
        <f t="shared" si="10"/>
        <v>6710.6087269921563</v>
      </c>
      <c r="R59" s="25"/>
      <c r="S59" s="26"/>
    </row>
    <row r="60" spans="1:19" x14ac:dyDescent="0.25">
      <c r="A60" s="21" t="s">
        <v>131</v>
      </c>
      <c r="B60" s="22" t="s">
        <v>132</v>
      </c>
      <c r="C60" s="19">
        <v>7021332.2999999998</v>
      </c>
      <c r="D60" s="23">
        <f t="shared" si="4"/>
        <v>1911493.5100000007</v>
      </c>
      <c r="E60" s="19">
        <v>8932825.8100000005</v>
      </c>
      <c r="F60" s="19">
        <v>24828465</v>
      </c>
      <c r="G60" s="23">
        <f t="shared" si="5"/>
        <v>4692288.3599999994</v>
      </c>
      <c r="H60" s="19">
        <v>29520753.359999999</v>
      </c>
      <c r="I60" s="19">
        <v>7234874.2999999998</v>
      </c>
      <c r="J60" s="23">
        <f t="shared" si="6"/>
        <v>450354.11000000127</v>
      </c>
      <c r="K60" s="19">
        <v>46138807.579999998</v>
      </c>
      <c r="L60" s="24">
        <v>6119.2060999999994</v>
      </c>
      <c r="M60" s="25">
        <f t="shared" si="7"/>
        <v>1459.8014291429081</v>
      </c>
      <c r="N60" s="25">
        <f t="shared" si="8"/>
        <v>4824.2783259089774</v>
      </c>
      <c r="O60" s="25">
        <f t="shared" si="9"/>
        <v>1182.3223767540696</v>
      </c>
      <c r="P60" s="25">
        <f t="shared" si="10"/>
        <v>7466.4021318059549</v>
      </c>
      <c r="R60" s="25"/>
      <c r="S60" s="26"/>
    </row>
    <row r="61" spans="1:19" x14ac:dyDescent="0.25">
      <c r="A61" s="21" t="s">
        <v>133</v>
      </c>
      <c r="B61" s="22" t="s">
        <v>134</v>
      </c>
      <c r="C61" s="19">
        <v>6583036.0700000003</v>
      </c>
      <c r="D61" s="23">
        <f t="shared" si="4"/>
        <v>978672.83999999985</v>
      </c>
      <c r="E61" s="19">
        <v>7561708.9100000001</v>
      </c>
      <c r="F61" s="19">
        <v>4778891</v>
      </c>
      <c r="G61" s="23">
        <f t="shared" si="5"/>
        <v>986414.99000000022</v>
      </c>
      <c r="H61" s="19">
        <v>5765305.9900000002</v>
      </c>
      <c r="I61" s="19">
        <v>561776.65</v>
      </c>
      <c r="J61" s="23">
        <f t="shared" si="6"/>
        <v>141565.34999999963</v>
      </c>
      <c r="K61" s="19">
        <v>14030356.9</v>
      </c>
      <c r="L61" s="24">
        <v>2154.1434999999997</v>
      </c>
      <c r="M61" s="25">
        <f t="shared" si="7"/>
        <v>3510.30881183171</v>
      </c>
      <c r="N61" s="25">
        <f t="shared" si="8"/>
        <v>2676.379725863203</v>
      </c>
      <c r="O61" s="25">
        <f t="shared" si="9"/>
        <v>260.78887037934106</v>
      </c>
      <c r="P61" s="25">
        <f t="shared" si="10"/>
        <v>6447.4774080742545</v>
      </c>
      <c r="R61" s="25"/>
      <c r="S61" s="26"/>
    </row>
    <row r="62" spans="1:19" x14ac:dyDescent="0.25">
      <c r="A62" s="21" t="s">
        <v>135</v>
      </c>
      <c r="B62" s="22" t="s">
        <v>136</v>
      </c>
      <c r="C62" s="19">
        <v>1782061.69</v>
      </c>
      <c r="D62" s="23">
        <f t="shared" si="4"/>
        <v>303901.73</v>
      </c>
      <c r="E62" s="19">
        <v>2085963.42</v>
      </c>
      <c r="F62" s="19">
        <v>2966663</v>
      </c>
      <c r="G62" s="23">
        <f t="shared" si="5"/>
        <v>1533004.1799999997</v>
      </c>
      <c r="H62" s="19">
        <v>4499667.18</v>
      </c>
      <c r="I62" s="19">
        <v>915665.84</v>
      </c>
      <c r="J62" s="23">
        <f t="shared" si="6"/>
        <v>49630.490000000224</v>
      </c>
      <c r="K62" s="19">
        <v>7550926.9299999997</v>
      </c>
      <c r="L62" s="24">
        <v>768.1472</v>
      </c>
      <c r="M62" s="25">
        <f t="shared" si="7"/>
        <v>2715.5777173958322</v>
      </c>
      <c r="N62" s="25">
        <f t="shared" si="8"/>
        <v>5857.818892004032</v>
      </c>
      <c r="O62" s="25">
        <f t="shared" si="9"/>
        <v>1192.0447539221648</v>
      </c>
      <c r="P62" s="25">
        <f t="shared" si="10"/>
        <v>9765.4413633220302</v>
      </c>
      <c r="R62" s="25"/>
      <c r="S62" s="26"/>
    </row>
    <row r="63" spans="1:19" x14ac:dyDescent="0.25">
      <c r="A63" s="21" t="s">
        <v>137</v>
      </c>
      <c r="B63" s="22" t="s">
        <v>138</v>
      </c>
      <c r="C63" s="19">
        <v>11787791.199999999</v>
      </c>
      <c r="D63" s="23">
        <f t="shared" si="4"/>
        <v>1598898.7200000007</v>
      </c>
      <c r="E63" s="19">
        <v>13386689.92</v>
      </c>
      <c r="F63" s="19">
        <v>14142458</v>
      </c>
      <c r="G63" s="23">
        <f t="shared" si="5"/>
        <v>2799384.8200000003</v>
      </c>
      <c r="H63" s="19">
        <v>16941842.82</v>
      </c>
      <c r="I63" s="19">
        <v>2580793.09</v>
      </c>
      <c r="J63" s="23">
        <f t="shared" si="6"/>
        <v>291431.06000000052</v>
      </c>
      <c r="K63" s="19">
        <v>33200756.890000001</v>
      </c>
      <c r="L63" s="24">
        <v>5251.3939</v>
      </c>
      <c r="M63" s="25">
        <f t="shared" si="7"/>
        <v>2549.1688825703973</v>
      </c>
      <c r="N63" s="25">
        <f t="shared" si="8"/>
        <v>3226.1611188602706</v>
      </c>
      <c r="O63" s="25">
        <f t="shared" si="9"/>
        <v>491.4491540998286</v>
      </c>
      <c r="P63" s="25">
        <f t="shared" si="10"/>
        <v>6266.7791555304957</v>
      </c>
      <c r="R63" s="25"/>
      <c r="S63" s="26"/>
    </row>
    <row r="64" spans="1:19" x14ac:dyDescent="0.25">
      <c r="A64" s="21" t="s">
        <v>139</v>
      </c>
      <c r="B64" s="22" t="s">
        <v>140</v>
      </c>
      <c r="C64" s="19">
        <v>842274.3</v>
      </c>
      <c r="D64" s="23">
        <f t="shared" si="4"/>
        <v>246236.60999999987</v>
      </c>
      <c r="E64" s="19">
        <v>1088510.9099999999</v>
      </c>
      <c r="F64" s="19">
        <v>3038410</v>
      </c>
      <c r="G64" s="23">
        <f t="shared" si="5"/>
        <v>532133.89000000013</v>
      </c>
      <c r="H64" s="19">
        <v>3570543.89</v>
      </c>
      <c r="I64" s="19">
        <v>969090.56000000006</v>
      </c>
      <c r="J64" s="23">
        <f t="shared" si="6"/>
        <v>124991.8600000001</v>
      </c>
      <c r="K64" s="19">
        <v>5753137.2199999997</v>
      </c>
      <c r="L64" s="24">
        <v>711.37680000000012</v>
      </c>
      <c r="M64" s="25">
        <f t="shared" si="7"/>
        <v>1530.1467661020147</v>
      </c>
      <c r="N64" s="25">
        <f t="shared" si="8"/>
        <v>5019.2020459480818</v>
      </c>
      <c r="O64" s="25">
        <f t="shared" si="9"/>
        <v>1362.2746201450482</v>
      </c>
      <c r="P64" s="25">
        <f t="shared" si="10"/>
        <v>7911.6234321951442</v>
      </c>
      <c r="R64" s="25"/>
      <c r="S64" s="26"/>
    </row>
    <row r="65" spans="1:19" x14ac:dyDescent="0.25">
      <c r="A65" s="21" t="s">
        <v>141</v>
      </c>
      <c r="B65" s="22" t="s">
        <v>142</v>
      </c>
      <c r="C65" s="19">
        <v>838786.56000000006</v>
      </c>
      <c r="D65" s="23">
        <f t="shared" si="4"/>
        <v>126192.2699999999</v>
      </c>
      <c r="E65" s="19">
        <v>964978.83</v>
      </c>
      <c r="F65" s="19">
        <v>1644621</v>
      </c>
      <c r="G65" s="23">
        <f t="shared" si="5"/>
        <v>327380.68999999994</v>
      </c>
      <c r="H65" s="19">
        <v>1972001.69</v>
      </c>
      <c r="I65" s="19">
        <v>887711.43</v>
      </c>
      <c r="J65" s="23">
        <f t="shared" si="6"/>
        <v>71535.230000000098</v>
      </c>
      <c r="K65" s="19">
        <v>3896227.18</v>
      </c>
      <c r="L65" s="24">
        <v>450.47399999999993</v>
      </c>
      <c r="M65" s="25">
        <f t="shared" si="7"/>
        <v>2142.1410114679206</v>
      </c>
      <c r="N65" s="25">
        <f t="shared" si="8"/>
        <v>4377.6148900935468</v>
      </c>
      <c r="O65" s="25">
        <f t="shared" si="9"/>
        <v>1970.6163507771819</v>
      </c>
      <c r="P65" s="25">
        <f t="shared" si="10"/>
        <v>8490.3722523386496</v>
      </c>
      <c r="R65" s="25"/>
      <c r="S65" s="26"/>
    </row>
    <row r="66" spans="1:19" x14ac:dyDescent="0.25">
      <c r="A66" s="21" t="s">
        <v>143</v>
      </c>
      <c r="B66" s="22" t="s">
        <v>144</v>
      </c>
      <c r="C66" s="19">
        <v>2458256.58</v>
      </c>
      <c r="D66" s="23">
        <f t="shared" si="4"/>
        <v>289074.9299999997</v>
      </c>
      <c r="E66" s="19">
        <v>2747331.51</v>
      </c>
      <c r="F66" s="19">
        <v>4320590</v>
      </c>
      <c r="G66" s="23">
        <f t="shared" si="5"/>
        <v>806155.21</v>
      </c>
      <c r="H66" s="19">
        <v>5126745.21</v>
      </c>
      <c r="I66" s="19">
        <v>971643.32</v>
      </c>
      <c r="J66" s="23">
        <f t="shared" si="6"/>
        <v>64531.999999999069</v>
      </c>
      <c r="K66" s="19">
        <v>8910252.0399999991</v>
      </c>
      <c r="L66" s="24">
        <v>1271.2937000000002</v>
      </c>
      <c r="M66" s="25">
        <f t="shared" ref="M66:M97" si="11">E66/$L66</f>
        <v>2161.0517774138261</v>
      </c>
      <c r="N66" s="25">
        <f t="shared" ref="N66:N97" si="12">H66/$L66</f>
        <v>4032.6992967872011</v>
      </c>
      <c r="O66" s="25">
        <f t="shared" ref="O66:O97" si="13">I66/$L66</f>
        <v>764.29492256588685</v>
      </c>
      <c r="P66" s="25">
        <f t="shared" ref="P66:P97" si="14">(K66-J66)/L66</f>
        <v>6958.045996766914</v>
      </c>
      <c r="R66" s="25"/>
      <c r="S66" s="26"/>
    </row>
    <row r="67" spans="1:19" x14ac:dyDescent="0.25">
      <c r="A67" s="21" t="s">
        <v>145</v>
      </c>
      <c r="B67" s="22" t="s">
        <v>146</v>
      </c>
      <c r="C67" s="19">
        <v>3384339.33</v>
      </c>
      <c r="D67" s="23">
        <f t="shared" ref="D67:D130" si="15">E67-C67</f>
        <v>565853.44999999972</v>
      </c>
      <c r="E67" s="19">
        <v>3950192.78</v>
      </c>
      <c r="F67" s="19">
        <v>7872759</v>
      </c>
      <c r="G67" s="23">
        <f t="shared" ref="G67:G130" si="16">H67-F67</f>
        <v>979475.15000000037</v>
      </c>
      <c r="H67" s="19">
        <v>8852234.1500000004</v>
      </c>
      <c r="I67" s="19">
        <v>1965057.49</v>
      </c>
      <c r="J67" s="23">
        <f t="shared" si="6"/>
        <v>834729.00999999931</v>
      </c>
      <c r="K67" s="19">
        <v>15602213.43</v>
      </c>
      <c r="L67" s="24">
        <v>2191.0141999999996</v>
      </c>
      <c r="M67" s="25">
        <f t="shared" si="11"/>
        <v>1802.9060605814423</v>
      </c>
      <c r="N67" s="25">
        <f t="shared" si="12"/>
        <v>4040.2449924788266</v>
      </c>
      <c r="O67" s="25">
        <f t="shared" si="13"/>
        <v>896.87117956606596</v>
      </c>
      <c r="P67" s="25">
        <f t="shared" si="14"/>
        <v>6740.0222326263347</v>
      </c>
      <c r="R67" s="25"/>
      <c r="S67" s="26"/>
    </row>
    <row r="68" spans="1:19" x14ac:dyDescent="0.25">
      <c r="A68" s="21" t="s">
        <v>147</v>
      </c>
      <c r="B68" s="22" t="s">
        <v>148</v>
      </c>
      <c r="C68" s="19">
        <v>3355831.57</v>
      </c>
      <c r="D68" s="23">
        <f t="shared" si="15"/>
        <v>801291.79</v>
      </c>
      <c r="E68" s="19">
        <v>4157123.36</v>
      </c>
      <c r="F68" s="19">
        <v>5397777</v>
      </c>
      <c r="G68" s="23">
        <f t="shared" si="16"/>
        <v>895764.75999999978</v>
      </c>
      <c r="H68" s="19">
        <v>6293541.7599999998</v>
      </c>
      <c r="I68" s="19">
        <v>1352390.85</v>
      </c>
      <c r="J68" s="23">
        <f t="shared" ref="J68:J131" si="17">K68-I68-H68-E68</f>
        <v>1625.000000001397</v>
      </c>
      <c r="K68" s="19">
        <v>11804680.970000001</v>
      </c>
      <c r="L68" s="24">
        <v>1811.9112</v>
      </c>
      <c r="M68" s="25">
        <f t="shared" si="11"/>
        <v>2294.330627240452</v>
      </c>
      <c r="N68" s="25">
        <f t="shared" si="12"/>
        <v>3473.4272628813155</v>
      </c>
      <c r="O68" s="25">
        <f t="shared" si="13"/>
        <v>746.3891442362077</v>
      </c>
      <c r="P68" s="25">
        <f t="shared" si="14"/>
        <v>6514.1470343579749</v>
      </c>
      <c r="R68" s="25"/>
      <c r="S68" s="26"/>
    </row>
    <row r="69" spans="1:19" x14ac:dyDescent="0.25">
      <c r="A69" s="21" t="s">
        <v>149</v>
      </c>
      <c r="B69" s="22" t="s">
        <v>150</v>
      </c>
      <c r="C69" s="19">
        <v>4043083.81</v>
      </c>
      <c r="D69" s="23">
        <f t="shared" si="15"/>
        <v>1213141.9599999995</v>
      </c>
      <c r="E69" s="19">
        <v>5256225.7699999996</v>
      </c>
      <c r="F69" s="19">
        <v>11791415</v>
      </c>
      <c r="G69" s="23">
        <f t="shared" si="16"/>
        <v>1638278.9499999993</v>
      </c>
      <c r="H69" s="19">
        <v>13429693.949999999</v>
      </c>
      <c r="I69" s="19">
        <v>2156122.19</v>
      </c>
      <c r="J69" s="23">
        <f t="shared" si="17"/>
        <v>206721.26000000164</v>
      </c>
      <c r="K69" s="19">
        <v>21048763.170000002</v>
      </c>
      <c r="L69" s="24">
        <v>3326.6518000000001</v>
      </c>
      <c r="M69" s="25">
        <f t="shared" si="11"/>
        <v>1580.0348476507218</v>
      </c>
      <c r="N69" s="25">
        <f t="shared" si="12"/>
        <v>4037.0001904016522</v>
      </c>
      <c r="O69" s="25">
        <f t="shared" si="13"/>
        <v>648.13581932440297</v>
      </c>
      <c r="P69" s="25">
        <f t="shared" si="14"/>
        <v>6265.1708573767773</v>
      </c>
      <c r="R69" s="25"/>
      <c r="S69" s="26"/>
    </row>
    <row r="70" spans="1:19" x14ac:dyDescent="0.25">
      <c r="A70" s="21" t="s">
        <v>151</v>
      </c>
      <c r="B70" s="22" t="s">
        <v>152</v>
      </c>
      <c r="C70" s="19">
        <v>4346339.9800000004</v>
      </c>
      <c r="D70" s="23">
        <f t="shared" si="15"/>
        <v>1626848.67</v>
      </c>
      <c r="E70" s="19">
        <v>5973188.6500000004</v>
      </c>
      <c r="F70" s="19">
        <v>13462943</v>
      </c>
      <c r="G70" s="23">
        <f t="shared" si="16"/>
        <v>2734079.33</v>
      </c>
      <c r="H70" s="19">
        <v>16197022.33</v>
      </c>
      <c r="I70" s="19">
        <v>2564958.2599999998</v>
      </c>
      <c r="J70" s="23">
        <f t="shared" si="17"/>
        <v>197728.59999999776</v>
      </c>
      <c r="K70" s="19">
        <v>24932897.84</v>
      </c>
      <c r="L70" s="24">
        <v>4050.7231999999995</v>
      </c>
      <c r="M70" s="25">
        <f t="shared" si="11"/>
        <v>1474.5980791775655</v>
      </c>
      <c r="N70" s="25">
        <f t="shared" si="12"/>
        <v>3998.5507600223095</v>
      </c>
      <c r="O70" s="25">
        <f t="shared" si="13"/>
        <v>633.20995618757661</v>
      </c>
      <c r="P70" s="25">
        <f t="shared" si="14"/>
        <v>6106.3587953874521</v>
      </c>
      <c r="R70" s="25"/>
      <c r="S70" s="26"/>
    </row>
    <row r="71" spans="1:19" x14ac:dyDescent="0.25">
      <c r="A71" s="21" t="s">
        <v>153</v>
      </c>
      <c r="B71" s="22" t="s">
        <v>154</v>
      </c>
      <c r="C71" s="19">
        <v>4126787.46</v>
      </c>
      <c r="D71" s="23">
        <f t="shared" si="15"/>
        <v>806339.04999999981</v>
      </c>
      <c r="E71" s="19">
        <v>4933126.51</v>
      </c>
      <c r="F71" s="19">
        <v>13441991</v>
      </c>
      <c r="G71" s="23">
        <f t="shared" si="16"/>
        <v>2382747.8000000007</v>
      </c>
      <c r="H71" s="19">
        <v>15824738.800000001</v>
      </c>
      <c r="I71" s="19">
        <v>2707516.47</v>
      </c>
      <c r="J71" s="23">
        <f t="shared" si="17"/>
        <v>312276.58000000007</v>
      </c>
      <c r="K71" s="19">
        <v>23777658.359999999</v>
      </c>
      <c r="L71" s="24">
        <v>3724.8654999999999</v>
      </c>
      <c r="M71" s="25">
        <f t="shared" si="11"/>
        <v>1324.3770842195511</v>
      </c>
      <c r="N71" s="25">
        <f t="shared" si="12"/>
        <v>4248.4054256455702</v>
      </c>
      <c r="O71" s="25">
        <f t="shared" si="13"/>
        <v>726.87630466120197</v>
      </c>
      <c r="P71" s="25">
        <f t="shared" si="14"/>
        <v>6299.658814526324</v>
      </c>
      <c r="R71" s="25"/>
      <c r="S71" s="26"/>
    </row>
    <row r="72" spans="1:19" x14ac:dyDescent="0.25">
      <c r="A72" s="21" t="s">
        <v>155</v>
      </c>
      <c r="B72" s="22" t="s">
        <v>156</v>
      </c>
      <c r="C72" s="19">
        <v>1530791.5</v>
      </c>
      <c r="D72" s="23">
        <f t="shared" si="15"/>
        <v>515558.51</v>
      </c>
      <c r="E72" s="19">
        <v>2046350.01</v>
      </c>
      <c r="F72" s="19">
        <v>5870367</v>
      </c>
      <c r="G72" s="23">
        <f t="shared" si="16"/>
        <v>898164.59999999963</v>
      </c>
      <c r="H72" s="19">
        <v>6768531.5999999996</v>
      </c>
      <c r="I72" s="19">
        <v>1304986.56</v>
      </c>
      <c r="J72" s="23">
        <f t="shared" si="17"/>
        <v>8559.9999999997672</v>
      </c>
      <c r="K72" s="19">
        <v>10128428.17</v>
      </c>
      <c r="L72" s="24">
        <v>1537.7539999999999</v>
      </c>
      <c r="M72" s="25">
        <f t="shared" si="11"/>
        <v>1330.7395136023058</v>
      </c>
      <c r="N72" s="25">
        <f t="shared" si="12"/>
        <v>4401.5698219611204</v>
      </c>
      <c r="O72" s="25">
        <f t="shared" si="13"/>
        <v>848.63154964968396</v>
      </c>
      <c r="P72" s="25">
        <f t="shared" si="14"/>
        <v>6580.9408852131101</v>
      </c>
      <c r="R72" s="25"/>
      <c r="S72" s="26"/>
    </row>
    <row r="73" spans="1:19" x14ac:dyDescent="0.25">
      <c r="A73" s="21" t="s">
        <v>157</v>
      </c>
      <c r="B73" s="22" t="s">
        <v>158</v>
      </c>
      <c r="C73" s="19">
        <v>3583100.29</v>
      </c>
      <c r="D73" s="23">
        <f t="shared" si="15"/>
        <v>949074.28000000026</v>
      </c>
      <c r="E73" s="19">
        <v>4532174.57</v>
      </c>
      <c r="F73" s="19">
        <v>10743133</v>
      </c>
      <c r="G73" s="23">
        <f t="shared" si="16"/>
        <v>1662032.9700000007</v>
      </c>
      <c r="H73" s="19">
        <v>12405165.970000001</v>
      </c>
      <c r="I73" s="19">
        <v>2328813.58</v>
      </c>
      <c r="J73" s="23">
        <f t="shared" si="17"/>
        <v>335731.78999999724</v>
      </c>
      <c r="K73" s="19">
        <v>19601885.91</v>
      </c>
      <c r="L73" s="24">
        <v>2800.3680999999992</v>
      </c>
      <c r="M73" s="25">
        <f t="shared" si="11"/>
        <v>1618.4210104378783</v>
      </c>
      <c r="N73" s="25">
        <f t="shared" si="12"/>
        <v>4429.8340528875488</v>
      </c>
      <c r="O73" s="25">
        <f t="shared" si="13"/>
        <v>831.60980872478899</v>
      </c>
      <c r="P73" s="25">
        <f t="shared" si="14"/>
        <v>6879.8648720502169</v>
      </c>
      <c r="R73" s="25"/>
      <c r="S73" s="26"/>
    </row>
    <row r="74" spans="1:19" x14ac:dyDescent="0.25">
      <c r="A74" s="21" t="s">
        <v>159</v>
      </c>
      <c r="B74" s="22" t="s">
        <v>160</v>
      </c>
      <c r="C74" s="19">
        <v>3332200.91</v>
      </c>
      <c r="D74" s="23">
        <f t="shared" si="15"/>
        <v>636576.46</v>
      </c>
      <c r="E74" s="19">
        <v>3968777.37</v>
      </c>
      <c r="F74" s="19">
        <v>4288344</v>
      </c>
      <c r="G74" s="23">
        <f t="shared" si="16"/>
        <v>878376.65000000037</v>
      </c>
      <c r="H74" s="19">
        <v>5166720.6500000004</v>
      </c>
      <c r="I74" s="19">
        <v>1013419.11</v>
      </c>
      <c r="J74" s="23">
        <f t="shared" si="17"/>
        <v>530549.69000000041</v>
      </c>
      <c r="K74" s="19">
        <v>10679466.82</v>
      </c>
      <c r="L74" s="24">
        <v>1441.0023999999999</v>
      </c>
      <c r="M74" s="25">
        <f t="shared" si="11"/>
        <v>2754.1781817990036</v>
      </c>
      <c r="N74" s="25">
        <f t="shared" si="12"/>
        <v>3585.5045418383766</v>
      </c>
      <c r="O74" s="25">
        <f t="shared" si="13"/>
        <v>703.27371418673567</v>
      </c>
      <c r="P74" s="25">
        <f t="shared" si="14"/>
        <v>7042.9564378241148</v>
      </c>
      <c r="R74" s="25"/>
      <c r="S74" s="26"/>
    </row>
    <row r="75" spans="1:19" x14ac:dyDescent="0.25">
      <c r="A75" s="21" t="s">
        <v>161</v>
      </c>
      <c r="B75" s="22" t="s">
        <v>162</v>
      </c>
      <c r="C75" s="19">
        <v>17875416.949999999</v>
      </c>
      <c r="D75" s="23">
        <f t="shared" si="15"/>
        <v>3994228.3599999994</v>
      </c>
      <c r="E75" s="19">
        <v>21869645.309999999</v>
      </c>
      <c r="F75" s="19">
        <v>40986024</v>
      </c>
      <c r="G75" s="23">
        <f t="shared" si="16"/>
        <v>7576921.5399999991</v>
      </c>
      <c r="H75" s="19">
        <v>48562945.539999999</v>
      </c>
      <c r="I75" s="19">
        <v>7598897.2000000002</v>
      </c>
      <c r="J75" s="23">
        <f t="shared" si="17"/>
        <v>610998.80999999866</v>
      </c>
      <c r="K75" s="19">
        <v>78642486.859999999</v>
      </c>
      <c r="L75" s="24">
        <v>11815.619500000003</v>
      </c>
      <c r="M75" s="25">
        <f t="shared" si="11"/>
        <v>1850.9097478976869</v>
      </c>
      <c r="N75" s="25">
        <f t="shared" si="12"/>
        <v>4110.0634240972286</v>
      </c>
      <c r="O75" s="25">
        <f t="shared" si="13"/>
        <v>643.12304572773337</v>
      </c>
      <c r="P75" s="25">
        <f t="shared" si="14"/>
        <v>6604.0962177226493</v>
      </c>
      <c r="R75" s="25"/>
      <c r="S75" s="26"/>
    </row>
    <row r="76" spans="1:19" x14ac:dyDescent="0.25">
      <c r="A76" s="21" t="s">
        <v>163</v>
      </c>
      <c r="B76" s="22" t="s">
        <v>164</v>
      </c>
      <c r="C76" s="19">
        <v>4046627.75</v>
      </c>
      <c r="D76" s="23">
        <f t="shared" si="15"/>
        <v>661698.84999999963</v>
      </c>
      <c r="E76" s="19">
        <v>4708326.5999999996</v>
      </c>
      <c r="F76" s="19">
        <v>18121485</v>
      </c>
      <c r="G76" s="23">
        <f t="shared" si="16"/>
        <v>3358986.3299999982</v>
      </c>
      <c r="H76" s="19">
        <v>21480471.329999998</v>
      </c>
      <c r="I76" s="19">
        <v>5565866.5999999996</v>
      </c>
      <c r="J76" s="23">
        <f t="shared" si="17"/>
        <v>207351.25000000186</v>
      </c>
      <c r="K76" s="19">
        <v>31962015.780000001</v>
      </c>
      <c r="L76" s="24">
        <v>4373.7280000000001</v>
      </c>
      <c r="M76" s="25">
        <f t="shared" si="11"/>
        <v>1076.5019223874917</v>
      </c>
      <c r="N76" s="25">
        <f t="shared" si="12"/>
        <v>4911.2499291222493</v>
      </c>
      <c r="O76" s="25">
        <f t="shared" si="13"/>
        <v>1272.5680700766027</v>
      </c>
      <c r="P76" s="25">
        <f t="shared" si="14"/>
        <v>7260.3199215863451</v>
      </c>
      <c r="R76" s="25"/>
      <c r="S76" s="26"/>
    </row>
    <row r="77" spans="1:19" x14ac:dyDescent="0.25">
      <c r="A77" s="21" t="s">
        <v>165</v>
      </c>
      <c r="B77" s="22" t="s">
        <v>166</v>
      </c>
      <c r="C77" s="19">
        <v>641238.93999999994</v>
      </c>
      <c r="D77" s="23">
        <f t="shared" si="15"/>
        <v>316994.56000000006</v>
      </c>
      <c r="E77" s="19">
        <v>958233.5</v>
      </c>
      <c r="F77" s="19">
        <v>3007256</v>
      </c>
      <c r="G77" s="23">
        <f t="shared" si="16"/>
        <v>641847.43000000017</v>
      </c>
      <c r="H77" s="19">
        <v>3649103.43</v>
      </c>
      <c r="I77" s="19">
        <v>654455.67000000004</v>
      </c>
      <c r="J77" s="23">
        <f t="shared" si="17"/>
        <v>208129.4599999995</v>
      </c>
      <c r="K77" s="19">
        <v>5469922.0599999996</v>
      </c>
      <c r="L77" s="24">
        <v>766.62070000000006</v>
      </c>
      <c r="M77" s="25">
        <f t="shared" si="11"/>
        <v>1249.9447249467696</v>
      </c>
      <c r="N77" s="25">
        <f t="shared" si="12"/>
        <v>4759.9855182621604</v>
      </c>
      <c r="O77" s="25">
        <f t="shared" si="13"/>
        <v>853.68901465874842</v>
      </c>
      <c r="P77" s="25">
        <f t="shared" si="14"/>
        <v>6863.6192578676773</v>
      </c>
      <c r="R77" s="25"/>
      <c r="S77" s="26"/>
    </row>
    <row r="78" spans="1:19" x14ac:dyDescent="0.25">
      <c r="A78" s="21" t="s">
        <v>167</v>
      </c>
      <c r="B78" s="22" t="s">
        <v>168</v>
      </c>
      <c r="C78" s="19">
        <v>3388066.46</v>
      </c>
      <c r="D78" s="23">
        <f t="shared" si="15"/>
        <v>926171.80999999959</v>
      </c>
      <c r="E78" s="19">
        <v>4314238.2699999996</v>
      </c>
      <c r="F78" s="19">
        <v>10304230</v>
      </c>
      <c r="G78" s="23">
        <f t="shared" si="16"/>
        <v>1971475.42</v>
      </c>
      <c r="H78" s="19">
        <v>12275705.42</v>
      </c>
      <c r="I78" s="19">
        <v>2107749.0699999998</v>
      </c>
      <c r="J78" s="23">
        <f t="shared" si="17"/>
        <v>155208.15000000037</v>
      </c>
      <c r="K78" s="19">
        <v>18852900.91</v>
      </c>
      <c r="L78" s="24">
        <v>2903.7837</v>
      </c>
      <c r="M78" s="25">
        <f t="shared" si="11"/>
        <v>1485.7299013008439</v>
      </c>
      <c r="N78" s="25">
        <f t="shared" si="12"/>
        <v>4227.48616572233</v>
      </c>
      <c r="O78" s="25">
        <f t="shared" si="13"/>
        <v>725.86297319597179</v>
      </c>
      <c r="P78" s="25">
        <f t="shared" si="14"/>
        <v>6439.0790402191451</v>
      </c>
      <c r="R78" s="25"/>
      <c r="S78" s="26"/>
    </row>
    <row r="79" spans="1:19" x14ac:dyDescent="0.25">
      <c r="A79" s="21" t="s">
        <v>169</v>
      </c>
      <c r="B79" s="22" t="s">
        <v>170</v>
      </c>
      <c r="C79" s="19">
        <v>1267093.77</v>
      </c>
      <c r="D79" s="23">
        <f t="shared" si="15"/>
        <v>227996.14999999991</v>
      </c>
      <c r="E79" s="19">
        <v>1495089.92</v>
      </c>
      <c r="F79" s="19">
        <v>3243267</v>
      </c>
      <c r="G79" s="23">
        <f t="shared" si="16"/>
        <v>971249.23000000045</v>
      </c>
      <c r="H79" s="19">
        <v>4214516.2300000004</v>
      </c>
      <c r="I79" s="19">
        <v>794184.54</v>
      </c>
      <c r="J79" s="23">
        <f t="shared" si="17"/>
        <v>127247.1799999997</v>
      </c>
      <c r="K79" s="19">
        <v>6631037.8700000001</v>
      </c>
      <c r="L79" s="24">
        <v>842.22829999999988</v>
      </c>
      <c r="M79" s="25">
        <f t="shared" si="11"/>
        <v>1775.159918041225</v>
      </c>
      <c r="N79" s="25">
        <f t="shared" si="12"/>
        <v>5004.0069064409272</v>
      </c>
      <c r="O79" s="25">
        <f t="shared" si="13"/>
        <v>942.95636943094905</v>
      </c>
      <c r="P79" s="25">
        <f t="shared" si="14"/>
        <v>7722.1231939131012</v>
      </c>
      <c r="R79" s="25"/>
      <c r="S79" s="26"/>
    </row>
    <row r="80" spans="1:19" x14ac:dyDescent="0.25">
      <c r="A80" s="21" t="s">
        <v>171</v>
      </c>
      <c r="B80" s="22" t="s">
        <v>172</v>
      </c>
      <c r="C80" s="19">
        <v>2422820.66</v>
      </c>
      <c r="D80" s="23">
        <f t="shared" si="15"/>
        <v>498339.33000000007</v>
      </c>
      <c r="E80" s="19">
        <v>2921159.99</v>
      </c>
      <c r="F80" s="19">
        <v>8163283</v>
      </c>
      <c r="G80" s="23">
        <f t="shared" si="16"/>
        <v>1586529.2799999993</v>
      </c>
      <c r="H80" s="19">
        <v>9749812.2799999993</v>
      </c>
      <c r="I80" s="19">
        <v>1971526.71</v>
      </c>
      <c r="J80" s="23">
        <f t="shared" si="17"/>
        <v>0</v>
      </c>
      <c r="K80" s="19">
        <v>14642498.98</v>
      </c>
      <c r="L80" s="24">
        <v>2135.5111000000002</v>
      </c>
      <c r="M80" s="25">
        <f t="shared" si="11"/>
        <v>1367.8973572181385</v>
      </c>
      <c r="N80" s="25">
        <f t="shared" si="12"/>
        <v>4565.5638502651655</v>
      </c>
      <c r="O80" s="25">
        <f t="shared" si="13"/>
        <v>923.21070585865834</v>
      </c>
      <c r="P80" s="25">
        <f t="shared" si="14"/>
        <v>6856.6719133419629</v>
      </c>
      <c r="R80" s="25"/>
      <c r="S80" s="26"/>
    </row>
    <row r="81" spans="1:19" x14ac:dyDescent="0.25">
      <c r="A81" s="21" t="s">
        <v>173</v>
      </c>
      <c r="B81" s="22" t="s">
        <v>174</v>
      </c>
      <c r="C81" s="19">
        <v>1072880.26</v>
      </c>
      <c r="D81" s="23">
        <f t="shared" si="15"/>
        <v>348482.04000000004</v>
      </c>
      <c r="E81" s="19">
        <v>1421362.3</v>
      </c>
      <c r="F81" s="19">
        <v>3115712</v>
      </c>
      <c r="G81" s="23">
        <f t="shared" si="16"/>
        <v>711943.64000000013</v>
      </c>
      <c r="H81" s="19">
        <v>3827655.64</v>
      </c>
      <c r="I81" s="19">
        <v>760168.2</v>
      </c>
      <c r="J81" s="23">
        <f t="shared" si="17"/>
        <v>133515.34999999986</v>
      </c>
      <c r="K81" s="19">
        <v>6142701.4900000002</v>
      </c>
      <c r="L81" s="24">
        <v>921.42110000000014</v>
      </c>
      <c r="M81" s="25">
        <f t="shared" si="11"/>
        <v>1542.5762444554393</v>
      </c>
      <c r="N81" s="25">
        <f t="shared" si="12"/>
        <v>4154.078564078899</v>
      </c>
      <c r="O81" s="25">
        <f t="shared" si="13"/>
        <v>824.99543368390391</v>
      </c>
      <c r="P81" s="25">
        <f t="shared" si="14"/>
        <v>6521.650242218243</v>
      </c>
      <c r="R81" s="25"/>
      <c r="S81" s="26"/>
    </row>
    <row r="82" spans="1:19" x14ac:dyDescent="0.25">
      <c r="A82" s="21" t="s">
        <v>175</v>
      </c>
      <c r="B82" s="22" t="s">
        <v>176</v>
      </c>
      <c r="C82" s="19">
        <v>11492317.359999999</v>
      </c>
      <c r="D82" s="23">
        <f t="shared" si="15"/>
        <v>2599399.2800000012</v>
      </c>
      <c r="E82" s="19">
        <v>14091716.640000001</v>
      </c>
      <c r="F82" s="19">
        <v>17265297</v>
      </c>
      <c r="G82" s="23">
        <f t="shared" si="16"/>
        <v>7683383.1999999993</v>
      </c>
      <c r="H82" s="19">
        <v>24948680.199999999</v>
      </c>
      <c r="I82" s="19">
        <v>4841876.53</v>
      </c>
      <c r="J82" s="23">
        <f t="shared" si="17"/>
        <v>2393494.91</v>
      </c>
      <c r="K82" s="19">
        <v>46275768.280000001</v>
      </c>
      <c r="L82" s="24">
        <v>6278.5881000000008</v>
      </c>
      <c r="M82" s="25">
        <f t="shared" si="11"/>
        <v>2244.4085223555276</v>
      </c>
      <c r="N82" s="25">
        <f t="shared" si="12"/>
        <v>3973.6131440124245</v>
      </c>
      <c r="O82" s="25">
        <f t="shared" si="13"/>
        <v>771.17282626009489</v>
      </c>
      <c r="P82" s="25">
        <f t="shared" si="14"/>
        <v>6989.1944926280476</v>
      </c>
      <c r="R82" s="25"/>
      <c r="S82" s="26"/>
    </row>
    <row r="83" spans="1:19" x14ac:dyDescent="0.25">
      <c r="A83" s="21" t="s">
        <v>177</v>
      </c>
      <c r="B83" s="22" t="s">
        <v>178</v>
      </c>
      <c r="C83" s="19">
        <v>2771024.98</v>
      </c>
      <c r="D83" s="23">
        <f t="shared" si="15"/>
        <v>621691.9700000002</v>
      </c>
      <c r="E83" s="19">
        <v>3392716.95</v>
      </c>
      <c r="F83" s="19">
        <v>6606972</v>
      </c>
      <c r="G83" s="23">
        <f t="shared" si="16"/>
        <v>2044598.08</v>
      </c>
      <c r="H83" s="19">
        <v>8651570.0800000001</v>
      </c>
      <c r="I83" s="19">
        <v>1270026.9099999999</v>
      </c>
      <c r="J83" s="23">
        <f t="shared" si="17"/>
        <v>165868.56999999937</v>
      </c>
      <c r="K83" s="19">
        <v>13480182.51</v>
      </c>
      <c r="L83" s="24">
        <v>1902.4539000000002</v>
      </c>
      <c r="M83" s="25">
        <f t="shared" si="11"/>
        <v>1783.3372729820153</v>
      </c>
      <c r="N83" s="25">
        <f t="shared" si="12"/>
        <v>4547.5846116428884</v>
      </c>
      <c r="O83" s="25">
        <f t="shared" si="13"/>
        <v>667.5730276565439</v>
      </c>
      <c r="P83" s="25">
        <f t="shared" si="14"/>
        <v>6998.4949122814487</v>
      </c>
      <c r="R83" s="25"/>
      <c r="S83" s="26"/>
    </row>
    <row r="84" spans="1:19" x14ac:dyDescent="0.25">
      <c r="A84" s="21" t="s">
        <v>179</v>
      </c>
      <c r="B84" s="22" t="s">
        <v>180</v>
      </c>
      <c r="C84" s="19">
        <v>1021752.73</v>
      </c>
      <c r="D84" s="23">
        <f t="shared" si="15"/>
        <v>314647.78000000003</v>
      </c>
      <c r="E84" s="19">
        <v>1336400.51</v>
      </c>
      <c r="F84" s="19">
        <v>2642177</v>
      </c>
      <c r="G84" s="23">
        <f t="shared" si="16"/>
        <v>617194.43999999994</v>
      </c>
      <c r="H84" s="19">
        <v>3259371.44</v>
      </c>
      <c r="I84" s="19">
        <v>895714.52</v>
      </c>
      <c r="J84" s="23">
        <f t="shared" si="17"/>
        <v>41124.510000000941</v>
      </c>
      <c r="K84" s="19">
        <v>5532610.9800000004</v>
      </c>
      <c r="L84" s="24">
        <v>713.02280000000019</v>
      </c>
      <c r="M84" s="25">
        <f t="shared" si="11"/>
        <v>1874.2745814018845</v>
      </c>
      <c r="N84" s="25">
        <f t="shared" si="12"/>
        <v>4571.202267304775</v>
      </c>
      <c r="O84" s="25">
        <f t="shared" si="13"/>
        <v>1256.2214279823868</v>
      </c>
      <c r="P84" s="25">
        <f t="shared" si="14"/>
        <v>7701.698276689046</v>
      </c>
      <c r="R84" s="25"/>
      <c r="S84" s="26"/>
    </row>
    <row r="85" spans="1:19" x14ac:dyDescent="0.25">
      <c r="A85" s="21" t="s">
        <v>181</v>
      </c>
      <c r="B85" s="22" t="s">
        <v>182</v>
      </c>
      <c r="C85" s="19">
        <v>9597039.0600000005</v>
      </c>
      <c r="D85" s="23">
        <f t="shared" si="15"/>
        <v>1284608.4100000001</v>
      </c>
      <c r="E85" s="19">
        <v>10881647.470000001</v>
      </c>
      <c r="F85" s="19">
        <v>22610387</v>
      </c>
      <c r="G85" s="23">
        <f t="shared" si="16"/>
        <v>3986853.4200000018</v>
      </c>
      <c r="H85" s="19">
        <v>26597240.420000002</v>
      </c>
      <c r="I85" s="19">
        <v>4789387.5599999996</v>
      </c>
      <c r="J85" s="23">
        <f t="shared" si="17"/>
        <v>728460.27999999188</v>
      </c>
      <c r="K85" s="19">
        <v>42996735.729999997</v>
      </c>
      <c r="L85" s="24">
        <v>6349.0704000000005</v>
      </c>
      <c r="M85" s="25">
        <f t="shared" si="11"/>
        <v>1713.8961744698877</v>
      </c>
      <c r="N85" s="25">
        <f t="shared" si="12"/>
        <v>4189.1550643382379</v>
      </c>
      <c r="O85" s="25">
        <f t="shared" si="13"/>
        <v>754.34469272856063</v>
      </c>
      <c r="P85" s="25">
        <f t="shared" si="14"/>
        <v>6657.3959315366856</v>
      </c>
      <c r="R85" s="25"/>
      <c r="S85" s="26"/>
    </row>
    <row r="86" spans="1:19" x14ac:dyDescent="0.25">
      <c r="A86" s="21" t="s">
        <v>183</v>
      </c>
      <c r="B86" s="22" t="s">
        <v>184</v>
      </c>
      <c r="C86" s="19">
        <v>1332444.6599999999</v>
      </c>
      <c r="D86" s="23">
        <f t="shared" si="15"/>
        <v>434368.72</v>
      </c>
      <c r="E86" s="19">
        <v>1766813.38</v>
      </c>
      <c r="F86" s="19">
        <v>9483862</v>
      </c>
      <c r="G86" s="23">
        <f t="shared" si="16"/>
        <v>1698191.6899999995</v>
      </c>
      <c r="H86" s="19">
        <v>11182053.689999999</v>
      </c>
      <c r="I86" s="19">
        <v>3061615.66</v>
      </c>
      <c r="J86" s="23">
        <f t="shared" si="17"/>
        <v>62368.980000001378</v>
      </c>
      <c r="K86" s="19">
        <v>16072851.710000001</v>
      </c>
      <c r="L86" s="24">
        <v>2082.8338000000003</v>
      </c>
      <c r="M86" s="25">
        <f t="shared" si="11"/>
        <v>848.27381810300926</v>
      </c>
      <c r="N86" s="25">
        <f t="shared" si="12"/>
        <v>5368.6730501492711</v>
      </c>
      <c r="O86" s="25">
        <f t="shared" si="13"/>
        <v>1469.9279702489941</v>
      </c>
      <c r="P86" s="25">
        <f t="shared" si="14"/>
        <v>7686.874838501275</v>
      </c>
      <c r="R86" s="25"/>
      <c r="S86" s="26"/>
    </row>
    <row r="87" spans="1:19" x14ac:dyDescent="0.25">
      <c r="A87" s="21" t="s">
        <v>185</v>
      </c>
      <c r="B87" s="22" t="s">
        <v>186</v>
      </c>
      <c r="C87" s="19">
        <v>236918.03</v>
      </c>
      <c r="D87" s="23">
        <f t="shared" si="15"/>
        <v>659014.23</v>
      </c>
      <c r="E87" s="19">
        <v>895932.26</v>
      </c>
      <c r="F87" s="19">
        <v>1874226</v>
      </c>
      <c r="G87" s="23">
        <f t="shared" si="16"/>
        <v>414651.45999999996</v>
      </c>
      <c r="H87" s="19">
        <v>2288877.46</v>
      </c>
      <c r="I87" s="19">
        <v>314881.77</v>
      </c>
      <c r="J87" s="23">
        <f t="shared" si="17"/>
        <v>268868.17999999993</v>
      </c>
      <c r="K87" s="19">
        <v>3768559.67</v>
      </c>
      <c r="L87" s="24">
        <v>460.99339999999995</v>
      </c>
      <c r="M87" s="25">
        <f t="shared" si="11"/>
        <v>1943.4817504979467</v>
      </c>
      <c r="N87" s="25">
        <f t="shared" si="12"/>
        <v>4965.0981120337083</v>
      </c>
      <c r="O87" s="25">
        <f t="shared" si="13"/>
        <v>683.05049486608709</v>
      </c>
      <c r="P87" s="25">
        <f t="shared" si="14"/>
        <v>7591.630357397743</v>
      </c>
      <c r="R87" s="25"/>
      <c r="S87" s="26"/>
    </row>
    <row r="88" spans="1:19" x14ac:dyDescent="0.25">
      <c r="A88" s="21" t="s">
        <v>187</v>
      </c>
      <c r="B88" s="22" t="s">
        <v>188</v>
      </c>
      <c r="C88" s="19">
        <v>322174446</v>
      </c>
      <c r="D88" s="23">
        <f t="shared" si="15"/>
        <v>33124959</v>
      </c>
      <c r="E88" s="19">
        <v>355299405</v>
      </c>
      <c r="F88" s="19">
        <v>201738485</v>
      </c>
      <c r="G88" s="23">
        <f t="shared" si="16"/>
        <v>42645875</v>
      </c>
      <c r="H88" s="19">
        <v>244384360</v>
      </c>
      <c r="I88" s="19">
        <v>73012977</v>
      </c>
      <c r="J88" s="23">
        <f t="shared" si="17"/>
        <v>0</v>
      </c>
      <c r="K88" s="19">
        <v>672696742</v>
      </c>
      <c r="L88" s="24">
        <v>81116.092599999989</v>
      </c>
      <c r="M88" s="25">
        <f t="shared" si="11"/>
        <v>4380.1346146202322</v>
      </c>
      <c r="N88" s="25">
        <f t="shared" si="12"/>
        <v>3012.7728317130504</v>
      </c>
      <c r="O88" s="25">
        <f t="shared" si="13"/>
        <v>900.10470992533988</v>
      </c>
      <c r="P88" s="25">
        <f t="shared" si="14"/>
        <v>8293.0121562586228</v>
      </c>
      <c r="R88" s="25"/>
      <c r="S88" s="26"/>
    </row>
    <row r="89" spans="1:19" x14ac:dyDescent="0.25">
      <c r="A89" s="21" t="s">
        <v>189</v>
      </c>
      <c r="B89" s="22" t="s">
        <v>190</v>
      </c>
      <c r="C89" s="19">
        <v>708231.87</v>
      </c>
      <c r="D89" s="23">
        <f t="shared" si="15"/>
        <v>95019.339999999967</v>
      </c>
      <c r="E89" s="19">
        <v>803251.21</v>
      </c>
      <c r="F89" s="19">
        <v>1947465</v>
      </c>
      <c r="G89" s="23">
        <f t="shared" si="16"/>
        <v>374099.58000000007</v>
      </c>
      <c r="H89" s="19">
        <v>2321564.58</v>
      </c>
      <c r="I89" s="19">
        <v>610607.93999999994</v>
      </c>
      <c r="J89" s="23">
        <f t="shared" si="17"/>
        <v>86780.470000000205</v>
      </c>
      <c r="K89" s="19">
        <v>3822204.2</v>
      </c>
      <c r="L89" s="24">
        <v>456.38659999999999</v>
      </c>
      <c r="M89" s="25">
        <f t="shared" si="11"/>
        <v>1760.0236510011468</v>
      </c>
      <c r="N89" s="25">
        <f t="shared" si="12"/>
        <v>5086.8377380054544</v>
      </c>
      <c r="O89" s="25">
        <f t="shared" si="13"/>
        <v>1337.9182035581237</v>
      </c>
      <c r="P89" s="25">
        <f t="shared" si="14"/>
        <v>8184.7795925647251</v>
      </c>
      <c r="R89" s="25"/>
      <c r="S89" s="26"/>
    </row>
    <row r="90" spans="1:19" x14ac:dyDescent="0.25">
      <c r="A90" s="21" t="s">
        <v>191</v>
      </c>
      <c r="B90" s="22" t="s">
        <v>192</v>
      </c>
      <c r="C90" s="19">
        <v>12931903.76</v>
      </c>
      <c r="D90" s="23">
        <f t="shared" si="15"/>
        <v>1505797.4800000004</v>
      </c>
      <c r="E90" s="19">
        <v>14437701.24</v>
      </c>
      <c r="F90" s="19">
        <v>17864910</v>
      </c>
      <c r="G90" s="23">
        <f t="shared" si="16"/>
        <v>3414346.0399999991</v>
      </c>
      <c r="H90" s="19">
        <v>21279256.039999999</v>
      </c>
      <c r="I90" s="19">
        <v>3889270.38</v>
      </c>
      <c r="J90" s="23">
        <f t="shared" si="17"/>
        <v>230653.44999999739</v>
      </c>
      <c r="K90" s="19">
        <v>39836881.109999999</v>
      </c>
      <c r="L90" s="24">
        <v>5927.3702999999987</v>
      </c>
      <c r="M90" s="25">
        <f t="shared" si="11"/>
        <v>2435.7683946285597</v>
      </c>
      <c r="N90" s="25">
        <f t="shared" si="12"/>
        <v>3589.9994370184709</v>
      </c>
      <c r="O90" s="25">
        <f t="shared" si="13"/>
        <v>656.15444677043388</v>
      </c>
      <c r="P90" s="25">
        <f t="shared" si="14"/>
        <v>6681.9222784174653</v>
      </c>
      <c r="R90" s="25"/>
      <c r="S90" s="26"/>
    </row>
    <row r="91" spans="1:19" x14ac:dyDescent="0.25">
      <c r="A91" s="21" t="s">
        <v>193</v>
      </c>
      <c r="B91" s="22" t="s">
        <v>194</v>
      </c>
      <c r="C91" s="19">
        <v>2857547.56</v>
      </c>
      <c r="D91" s="23">
        <f t="shared" si="15"/>
        <v>1292284.0499999998</v>
      </c>
      <c r="E91" s="19">
        <v>4149831.61</v>
      </c>
      <c r="F91" s="19">
        <v>14507937</v>
      </c>
      <c r="G91" s="23">
        <f t="shared" si="16"/>
        <v>2865905.2699999996</v>
      </c>
      <c r="H91" s="19">
        <v>17373842.27</v>
      </c>
      <c r="I91" s="19">
        <v>3738776.51</v>
      </c>
      <c r="J91" s="23">
        <f t="shared" si="17"/>
        <v>138199.50000000326</v>
      </c>
      <c r="K91" s="19">
        <v>25400649.890000001</v>
      </c>
      <c r="L91" s="24">
        <v>3401.9148999999993</v>
      </c>
      <c r="M91" s="25">
        <f t="shared" si="11"/>
        <v>1219.8516811810903</v>
      </c>
      <c r="N91" s="25">
        <f t="shared" si="12"/>
        <v>5107.0772728618231</v>
      </c>
      <c r="O91" s="25">
        <f t="shared" si="13"/>
        <v>1099.0211748095171</v>
      </c>
      <c r="P91" s="25">
        <f t="shared" si="14"/>
        <v>7425.9501288524298</v>
      </c>
      <c r="R91" s="25"/>
      <c r="S91" s="26"/>
    </row>
    <row r="92" spans="1:19" x14ac:dyDescent="0.25">
      <c r="A92" s="21" t="s">
        <v>195</v>
      </c>
      <c r="B92" s="22" t="s">
        <v>196</v>
      </c>
      <c r="C92" s="19">
        <v>30617882.079999998</v>
      </c>
      <c r="D92" s="23">
        <f t="shared" si="15"/>
        <v>4407905.8400000036</v>
      </c>
      <c r="E92" s="19">
        <v>35025787.920000002</v>
      </c>
      <c r="F92" s="19">
        <v>25811359</v>
      </c>
      <c r="G92" s="23">
        <f t="shared" si="16"/>
        <v>5506685.5399999991</v>
      </c>
      <c r="H92" s="19">
        <v>31318044.539999999</v>
      </c>
      <c r="I92" s="19">
        <v>4036930.44</v>
      </c>
      <c r="J92" s="23">
        <f t="shared" si="17"/>
        <v>485034.38000000268</v>
      </c>
      <c r="K92" s="19">
        <v>70865797.280000001</v>
      </c>
      <c r="L92" s="24">
        <v>11213.578200000004</v>
      </c>
      <c r="M92" s="25">
        <f t="shared" si="11"/>
        <v>3123.5157320256608</v>
      </c>
      <c r="N92" s="25">
        <f t="shared" si="12"/>
        <v>2792.8680731008758</v>
      </c>
      <c r="O92" s="25">
        <f t="shared" si="13"/>
        <v>360.00377114238154</v>
      </c>
      <c r="P92" s="25">
        <f t="shared" si="14"/>
        <v>6276.3875762689186</v>
      </c>
      <c r="R92" s="25"/>
      <c r="S92" s="26"/>
    </row>
    <row r="93" spans="1:19" x14ac:dyDescent="0.25">
      <c r="A93" s="21" t="s">
        <v>197</v>
      </c>
      <c r="B93" s="22" t="s">
        <v>198</v>
      </c>
      <c r="C93" s="19">
        <v>3157283.09</v>
      </c>
      <c r="D93" s="23">
        <f t="shared" si="15"/>
        <v>591683.70000000019</v>
      </c>
      <c r="E93" s="19">
        <v>3748966.79</v>
      </c>
      <c r="F93" s="19">
        <v>9984637</v>
      </c>
      <c r="G93" s="23">
        <f t="shared" si="16"/>
        <v>2050539.3000000007</v>
      </c>
      <c r="H93" s="19">
        <v>12035176.300000001</v>
      </c>
      <c r="I93" s="19">
        <v>3947951.67</v>
      </c>
      <c r="J93" s="23">
        <f t="shared" si="17"/>
        <v>158302.48999999929</v>
      </c>
      <c r="K93" s="19">
        <v>19890397.25</v>
      </c>
      <c r="L93" s="24">
        <v>2541.1437000000001</v>
      </c>
      <c r="M93" s="25">
        <f t="shared" si="11"/>
        <v>1475.3068824875979</v>
      </c>
      <c r="N93" s="25">
        <f t="shared" si="12"/>
        <v>4736.1258239744566</v>
      </c>
      <c r="O93" s="25">
        <f t="shared" si="13"/>
        <v>1553.6121274841717</v>
      </c>
      <c r="P93" s="25">
        <f t="shared" si="14"/>
        <v>7765.0448339462273</v>
      </c>
      <c r="R93" s="25"/>
      <c r="S93" s="26"/>
    </row>
    <row r="94" spans="1:19" x14ac:dyDescent="0.25">
      <c r="A94" s="21" t="s">
        <v>199</v>
      </c>
      <c r="B94" s="22" t="s">
        <v>200</v>
      </c>
      <c r="C94" s="19">
        <v>3649871.61</v>
      </c>
      <c r="D94" s="23">
        <f t="shared" si="15"/>
        <v>740666.92000000039</v>
      </c>
      <c r="E94" s="19">
        <v>4390538.53</v>
      </c>
      <c r="F94" s="19">
        <v>18027024</v>
      </c>
      <c r="G94" s="23">
        <f t="shared" si="16"/>
        <v>3637061.8900000006</v>
      </c>
      <c r="H94" s="19">
        <v>21664085.890000001</v>
      </c>
      <c r="I94" s="19">
        <v>5636277.1399999997</v>
      </c>
      <c r="J94" s="23">
        <f t="shared" si="17"/>
        <v>1164491.4899999993</v>
      </c>
      <c r="K94" s="19">
        <v>32855393.050000001</v>
      </c>
      <c r="L94" s="24">
        <v>4208.0659999999998</v>
      </c>
      <c r="M94" s="25">
        <f t="shared" si="11"/>
        <v>1043.362563705037</v>
      </c>
      <c r="N94" s="25">
        <f t="shared" si="12"/>
        <v>5148.2286375736503</v>
      </c>
      <c r="O94" s="25">
        <f t="shared" si="13"/>
        <v>1339.3984647579196</v>
      </c>
      <c r="P94" s="25">
        <f t="shared" si="14"/>
        <v>7530.9896660366076</v>
      </c>
      <c r="R94" s="25"/>
      <c r="S94" s="26"/>
    </row>
    <row r="95" spans="1:19" x14ac:dyDescent="0.25">
      <c r="A95" s="21" t="s">
        <v>201</v>
      </c>
      <c r="B95" s="22" t="s">
        <v>202</v>
      </c>
      <c r="C95" s="19">
        <v>2457602.64</v>
      </c>
      <c r="D95" s="23">
        <f t="shared" si="15"/>
        <v>683533.56999999983</v>
      </c>
      <c r="E95" s="19">
        <v>3141136.21</v>
      </c>
      <c r="F95" s="19">
        <v>7772731</v>
      </c>
      <c r="G95" s="23">
        <f t="shared" si="16"/>
        <v>1492079.4299999997</v>
      </c>
      <c r="H95" s="19">
        <v>9264810.4299999997</v>
      </c>
      <c r="I95" s="19">
        <v>1909953.25</v>
      </c>
      <c r="J95" s="23">
        <f t="shared" si="17"/>
        <v>785208.07000000123</v>
      </c>
      <c r="K95" s="19">
        <v>15101107.960000001</v>
      </c>
      <c r="L95" s="24">
        <v>2177.3118000000004</v>
      </c>
      <c r="M95" s="25">
        <f t="shared" si="11"/>
        <v>1442.6671503824116</v>
      </c>
      <c r="N95" s="25">
        <f t="shared" si="12"/>
        <v>4255.1601612594013</v>
      </c>
      <c r="O95" s="25">
        <f t="shared" si="13"/>
        <v>877.2070449441369</v>
      </c>
      <c r="P95" s="25">
        <f t="shared" si="14"/>
        <v>6575.0343565859503</v>
      </c>
      <c r="R95" s="25"/>
      <c r="S95" s="26"/>
    </row>
    <row r="96" spans="1:19" x14ac:dyDescent="0.25">
      <c r="A96" s="21" t="s">
        <v>203</v>
      </c>
      <c r="B96" s="22" t="s">
        <v>204</v>
      </c>
      <c r="C96" s="19">
        <v>9715065.0800000001</v>
      </c>
      <c r="D96" s="23">
        <f t="shared" si="15"/>
        <v>1934337.5399999991</v>
      </c>
      <c r="E96" s="19">
        <v>11649402.619999999</v>
      </c>
      <c r="F96" s="19">
        <v>26478557</v>
      </c>
      <c r="G96" s="23">
        <f t="shared" si="16"/>
        <v>4405545.59</v>
      </c>
      <c r="H96" s="19">
        <v>30884102.59</v>
      </c>
      <c r="I96" s="19">
        <v>7120189.7000000002</v>
      </c>
      <c r="J96" s="23">
        <f t="shared" si="17"/>
        <v>479912.20999999531</v>
      </c>
      <c r="K96" s="19">
        <v>50133607.119999997</v>
      </c>
      <c r="L96" s="24">
        <v>7585.1130000000003</v>
      </c>
      <c r="M96" s="25">
        <f t="shared" si="11"/>
        <v>1535.8245315527927</v>
      </c>
      <c r="N96" s="25">
        <f t="shared" si="12"/>
        <v>4071.6733672919572</v>
      </c>
      <c r="O96" s="25">
        <f t="shared" si="13"/>
        <v>938.70581756659396</v>
      </c>
      <c r="P96" s="25">
        <f t="shared" si="14"/>
        <v>6546.2037164113444</v>
      </c>
      <c r="R96" s="25"/>
      <c r="S96" s="26"/>
    </row>
    <row r="97" spans="1:19" x14ac:dyDescent="0.25">
      <c r="A97" s="21" t="s">
        <v>205</v>
      </c>
      <c r="B97" s="22" t="s">
        <v>206</v>
      </c>
      <c r="C97" s="19">
        <v>2129743.85</v>
      </c>
      <c r="D97" s="23">
        <f t="shared" si="15"/>
        <v>347146.43999999994</v>
      </c>
      <c r="E97" s="19">
        <v>2476890.29</v>
      </c>
      <c r="F97" s="19">
        <v>9729877</v>
      </c>
      <c r="G97" s="23">
        <f t="shared" si="16"/>
        <v>2025016.1300000008</v>
      </c>
      <c r="H97" s="19">
        <v>11754893.130000001</v>
      </c>
      <c r="I97" s="19">
        <v>3101501.49</v>
      </c>
      <c r="J97" s="23">
        <f t="shared" si="17"/>
        <v>402417.28999999817</v>
      </c>
      <c r="K97" s="19">
        <v>17735702.199999999</v>
      </c>
      <c r="L97" s="24">
        <v>2370.9276999999997</v>
      </c>
      <c r="M97" s="25">
        <f t="shared" si="11"/>
        <v>1044.692459411563</v>
      </c>
      <c r="N97" s="25">
        <f t="shared" si="12"/>
        <v>4957.9298137180658</v>
      </c>
      <c r="O97" s="25">
        <f t="shared" si="13"/>
        <v>1308.138367104151</v>
      </c>
      <c r="P97" s="25">
        <f t="shared" si="14"/>
        <v>7310.7606402337797</v>
      </c>
      <c r="R97" s="25"/>
      <c r="S97" s="26"/>
    </row>
    <row r="98" spans="1:19" x14ac:dyDescent="0.25">
      <c r="A98" s="21" t="s">
        <v>207</v>
      </c>
      <c r="B98" s="22" t="s">
        <v>208</v>
      </c>
      <c r="C98" s="19">
        <v>961704</v>
      </c>
      <c r="D98" s="23">
        <f t="shared" si="15"/>
        <v>338722.84000000008</v>
      </c>
      <c r="E98" s="19">
        <v>1300426.8400000001</v>
      </c>
      <c r="F98" s="19">
        <v>4979531</v>
      </c>
      <c r="G98" s="23">
        <f t="shared" si="16"/>
        <v>909548.26999999955</v>
      </c>
      <c r="H98" s="19">
        <v>5889079.2699999996</v>
      </c>
      <c r="I98" s="19">
        <v>1885160.83</v>
      </c>
      <c r="J98" s="23">
        <f t="shared" si="17"/>
        <v>319122.32999999984</v>
      </c>
      <c r="K98" s="19">
        <v>9393789.2699999996</v>
      </c>
      <c r="L98" s="24">
        <v>1162.5315000000003</v>
      </c>
      <c r="M98" s="25">
        <f t="shared" ref="M98:M129" si="18">E98/$L98</f>
        <v>1118.6164331891221</v>
      </c>
      <c r="N98" s="25">
        <f t="shared" ref="N98:N129" si="19">H98/$L98</f>
        <v>5065.7373757184196</v>
      </c>
      <c r="O98" s="25">
        <f t="shared" ref="O98:O129" si="20">I98/$L98</f>
        <v>1621.5997846079867</v>
      </c>
      <c r="P98" s="25">
        <f t="shared" ref="P98:P129" si="21">(K98-J98)/L98</f>
        <v>7805.9535935155282</v>
      </c>
      <c r="R98" s="25"/>
      <c r="S98" s="26"/>
    </row>
    <row r="99" spans="1:19" x14ac:dyDescent="0.25">
      <c r="A99" s="21" t="s">
        <v>209</v>
      </c>
      <c r="B99" s="22" t="s">
        <v>210</v>
      </c>
      <c r="C99" s="19">
        <v>1864568.05</v>
      </c>
      <c r="D99" s="23">
        <f t="shared" si="15"/>
        <v>470374.80999999982</v>
      </c>
      <c r="E99" s="19">
        <v>2334942.86</v>
      </c>
      <c r="F99" s="19">
        <v>8288915</v>
      </c>
      <c r="G99" s="23">
        <f t="shared" si="16"/>
        <v>1453532.5199999996</v>
      </c>
      <c r="H99" s="19">
        <v>9742447.5199999996</v>
      </c>
      <c r="I99" s="19">
        <v>2882612.45</v>
      </c>
      <c r="J99" s="23">
        <f t="shared" si="17"/>
        <v>336309.08000000147</v>
      </c>
      <c r="K99" s="19">
        <v>15296311.91</v>
      </c>
      <c r="L99" s="24">
        <v>1960.9813000000001</v>
      </c>
      <c r="M99" s="25">
        <f t="shared" si="18"/>
        <v>1190.7012371816088</v>
      </c>
      <c r="N99" s="25">
        <f t="shared" si="19"/>
        <v>4968.1491200349537</v>
      </c>
      <c r="O99" s="25">
        <f t="shared" si="20"/>
        <v>1469.9846704300546</v>
      </c>
      <c r="P99" s="25">
        <f t="shared" si="21"/>
        <v>7628.8350276466163</v>
      </c>
      <c r="R99" s="25"/>
      <c r="S99" s="26"/>
    </row>
    <row r="100" spans="1:19" x14ac:dyDescent="0.25">
      <c r="A100" s="21" t="s">
        <v>211</v>
      </c>
      <c r="B100" s="22" t="s">
        <v>212</v>
      </c>
      <c r="C100" s="19">
        <v>3461177.37</v>
      </c>
      <c r="D100" s="23">
        <f t="shared" si="15"/>
        <v>764438.21999999974</v>
      </c>
      <c r="E100" s="19">
        <v>4225615.59</v>
      </c>
      <c r="F100" s="19">
        <v>13338604</v>
      </c>
      <c r="G100" s="23">
        <f t="shared" si="16"/>
        <v>2271745.4000000004</v>
      </c>
      <c r="H100" s="19">
        <v>15610349.4</v>
      </c>
      <c r="I100" s="19">
        <v>4583720.09</v>
      </c>
      <c r="J100" s="23">
        <f t="shared" si="17"/>
        <v>504833.00999999978</v>
      </c>
      <c r="K100" s="19">
        <v>24924518.09</v>
      </c>
      <c r="L100" s="24">
        <v>3217.9519</v>
      </c>
      <c r="M100" s="25">
        <f t="shared" si="18"/>
        <v>1313.1382075661229</v>
      </c>
      <c r="N100" s="25">
        <f t="shared" si="19"/>
        <v>4851.02011624226</v>
      </c>
      <c r="O100" s="25">
        <f t="shared" si="20"/>
        <v>1424.4215676436929</v>
      </c>
      <c r="P100" s="25">
        <f t="shared" si="21"/>
        <v>7588.5798914520747</v>
      </c>
      <c r="R100" s="25"/>
      <c r="S100" s="26"/>
    </row>
    <row r="101" spans="1:19" x14ac:dyDescent="0.25">
      <c r="A101" s="21" t="s">
        <v>213</v>
      </c>
      <c r="B101" s="22" t="s">
        <v>214</v>
      </c>
      <c r="C101" s="19">
        <v>1837811.37</v>
      </c>
      <c r="D101" s="23">
        <f t="shared" si="15"/>
        <v>447864.31999999983</v>
      </c>
      <c r="E101" s="19">
        <v>2285675.69</v>
      </c>
      <c r="F101" s="19">
        <v>8542712</v>
      </c>
      <c r="G101" s="23">
        <f t="shared" si="16"/>
        <v>1968164.2699999996</v>
      </c>
      <c r="H101" s="19">
        <v>10510876.27</v>
      </c>
      <c r="I101" s="19">
        <v>2517976.98</v>
      </c>
      <c r="J101" s="23">
        <f t="shared" si="17"/>
        <v>199772.05000000028</v>
      </c>
      <c r="K101" s="19">
        <v>15514300.99</v>
      </c>
      <c r="L101" s="24">
        <v>2189.5099</v>
      </c>
      <c r="M101" s="25">
        <f t="shared" si="18"/>
        <v>1043.9211487465757</v>
      </c>
      <c r="N101" s="25">
        <f t="shared" si="19"/>
        <v>4800.5611986499807</v>
      </c>
      <c r="O101" s="25">
        <f t="shared" si="20"/>
        <v>1150.018540678898</v>
      </c>
      <c r="P101" s="25">
        <f t="shared" si="21"/>
        <v>6994.500888075454</v>
      </c>
      <c r="R101" s="25"/>
      <c r="S101" s="26"/>
    </row>
    <row r="102" spans="1:19" x14ac:dyDescent="0.25">
      <c r="A102" s="21" t="s">
        <v>215</v>
      </c>
      <c r="B102" s="22" t="s">
        <v>216</v>
      </c>
      <c r="C102" s="19">
        <v>3387794.88</v>
      </c>
      <c r="D102" s="23">
        <f t="shared" si="15"/>
        <v>806638.63999999966</v>
      </c>
      <c r="E102" s="19">
        <v>4194433.5199999996</v>
      </c>
      <c r="F102" s="19">
        <v>14830554</v>
      </c>
      <c r="G102" s="23">
        <f t="shared" si="16"/>
        <v>2640504.8900000006</v>
      </c>
      <c r="H102" s="19">
        <v>17471058.890000001</v>
      </c>
      <c r="I102" s="19">
        <v>5967552.96</v>
      </c>
      <c r="J102" s="23">
        <f t="shared" si="17"/>
        <v>236096.8599999994</v>
      </c>
      <c r="K102" s="19">
        <v>27869142.23</v>
      </c>
      <c r="L102" s="24">
        <v>3668.4193</v>
      </c>
      <c r="M102" s="25">
        <f t="shared" si="18"/>
        <v>1143.3898845750809</v>
      </c>
      <c r="N102" s="25">
        <f t="shared" si="19"/>
        <v>4762.5577834027863</v>
      </c>
      <c r="O102" s="25">
        <f t="shared" si="20"/>
        <v>1626.7368781971024</v>
      </c>
      <c r="P102" s="25">
        <f t="shared" si="21"/>
        <v>7532.6845461749699</v>
      </c>
      <c r="R102" s="25"/>
      <c r="S102" s="26"/>
    </row>
    <row r="103" spans="1:19" x14ac:dyDescent="0.25">
      <c r="A103" s="21" t="s">
        <v>217</v>
      </c>
      <c r="B103" s="22" t="s">
        <v>218</v>
      </c>
      <c r="C103" s="19">
        <v>1940850.93</v>
      </c>
      <c r="D103" s="23">
        <f t="shared" si="15"/>
        <v>928770.57999999984</v>
      </c>
      <c r="E103" s="19">
        <v>2869621.51</v>
      </c>
      <c r="F103" s="19">
        <v>4107115</v>
      </c>
      <c r="G103" s="23">
        <f t="shared" si="16"/>
        <v>754340.33000000007</v>
      </c>
      <c r="H103" s="19">
        <v>4861455.33</v>
      </c>
      <c r="I103" s="19">
        <v>877852.36</v>
      </c>
      <c r="J103" s="23">
        <f t="shared" si="17"/>
        <v>196985.61000000034</v>
      </c>
      <c r="K103" s="19">
        <v>8805914.8100000005</v>
      </c>
      <c r="L103" s="24">
        <v>1306.8875</v>
      </c>
      <c r="M103" s="25">
        <f t="shared" si="18"/>
        <v>2195.7678147506954</v>
      </c>
      <c r="N103" s="25">
        <f t="shared" si="19"/>
        <v>3719.8728505705349</v>
      </c>
      <c r="O103" s="25">
        <f t="shared" si="20"/>
        <v>671.71226291474966</v>
      </c>
      <c r="P103" s="25">
        <f t="shared" si="21"/>
        <v>6587.3529282359796</v>
      </c>
      <c r="R103" s="25"/>
      <c r="S103" s="26"/>
    </row>
    <row r="104" spans="1:19" x14ac:dyDescent="0.25">
      <c r="A104" s="21" t="s">
        <v>219</v>
      </c>
      <c r="B104" s="22" t="s">
        <v>220</v>
      </c>
      <c r="C104" s="19">
        <v>3676194.06</v>
      </c>
      <c r="D104" s="23">
        <f t="shared" si="15"/>
        <v>1758984.35</v>
      </c>
      <c r="E104" s="19">
        <v>5435178.4100000001</v>
      </c>
      <c r="F104" s="19">
        <v>10298227</v>
      </c>
      <c r="G104" s="23">
        <f t="shared" si="16"/>
        <v>2253604.1099999994</v>
      </c>
      <c r="H104" s="19">
        <v>12551831.109999999</v>
      </c>
      <c r="I104" s="19">
        <v>2280017.85</v>
      </c>
      <c r="J104" s="23">
        <f t="shared" si="17"/>
        <v>62450.550000000745</v>
      </c>
      <c r="K104" s="19">
        <v>20329477.920000002</v>
      </c>
      <c r="L104" s="24">
        <v>2950.1902</v>
      </c>
      <c r="M104" s="25">
        <f t="shared" si="18"/>
        <v>1842.3145768703321</v>
      </c>
      <c r="N104" s="25">
        <f t="shared" si="19"/>
        <v>4254.5836909091486</v>
      </c>
      <c r="O104" s="25">
        <f t="shared" si="20"/>
        <v>772.83757840426699</v>
      </c>
      <c r="P104" s="25">
        <f t="shared" si="21"/>
        <v>6869.7358461837484</v>
      </c>
      <c r="R104" s="25"/>
      <c r="S104" s="26"/>
    </row>
    <row r="105" spans="1:19" x14ac:dyDescent="0.25">
      <c r="A105" s="21" t="s">
        <v>221</v>
      </c>
      <c r="B105" s="22" t="s">
        <v>222</v>
      </c>
      <c r="C105" s="19">
        <v>1015760.35</v>
      </c>
      <c r="D105" s="23">
        <f t="shared" si="15"/>
        <v>382738.11</v>
      </c>
      <c r="E105" s="19">
        <v>1398498.46</v>
      </c>
      <c r="F105" s="19">
        <v>3336045</v>
      </c>
      <c r="G105" s="23">
        <f t="shared" si="16"/>
        <v>622737.56000000006</v>
      </c>
      <c r="H105" s="19">
        <v>3958782.56</v>
      </c>
      <c r="I105" s="19">
        <v>548526.19999999995</v>
      </c>
      <c r="J105" s="23">
        <f t="shared" si="17"/>
        <v>19410.999999999534</v>
      </c>
      <c r="K105" s="19">
        <v>5925218.2199999997</v>
      </c>
      <c r="L105" s="24">
        <v>936.32169999999985</v>
      </c>
      <c r="M105" s="25">
        <f t="shared" si="18"/>
        <v>1493.6089380391379</v>
      </c>
      <c r="N105" s="25">
        <f t="shared" si="19"/>
        <v>4228.0153925728737</v>
      </c>
      <c r="O105" s="25">
        <f t="shared" si="20"/>
        <v>585.83091687397621</v>
      </c>
      <c r="P105" s="25">
        <f t="shared" si="21"/>
        <v>6307.4552474859884</v>
      </c>
      <c r="R105" s="25"/>
      <c r="S105" s="26"/>
    </row>
    <row r="106" spans="1:19" x14ac:dyDescent="0.25">
      <c r="A106" s="21" t="s">
        <v>223</v>
      </c>
      <c r="B106" s="22" t="s">
        <v>224</v>
      </c>
      <c r="C106" s="19">
        <v>2066383.06</v>
      </c>
      <c r="D106" s="23">
        <f t="shared" si="15"/>
        <v>547071.54</v>
      </c>
      <c r="E106" s="19">
        <v>2613454.6</v>
      </c>
      <c r="F106" s="19">
        <v>2312026</v>
      </c>
      <c r="G106" s="23">
        <f t="shared" si="16"/>
        <v>410716.35000000009</v>
      </c>
      <c r="H106" s="19">
        <v>2722742.35</v>
      </c>
      <c r="I106" s="19">
        <v>692752.89</v>
      </c>
      <c r="J106" s="23">
        <f t="shared" si="17"/>
        <v>25672</v>
      </c>
      <c r="K106" s="19">
        <v>6054621.8399999999</v>
      </c>
      <c r="L106" s="24">
        <v>906.08200000000011</v>
      </c>
      <c r="M106" s="25">
        <f t="shared" si="18"/>
        <v>2884.3466706103859</v>
      </c>
      <c r="N106" s="25">
        <f t="shared" si="19"/>
        <v>3004.9624095832382</v>
      </c>
      <c r="O106" s="25">
        <f t="shared" si="20"/>
        <v>764.55871543635112</v>
      </c>
      <c r="P106" s="25">
        <f t="shared" si="21"/>
        <v>6653.8677956299753</v>
      </c>
      <c r="R106" s="25"/>
      <c r="S106" s="26"/>
    </row>
    <row r="107" spans="1:19" x14ac:dyDescent="0.25">
      <c r="A107" s="21" t="s">
        <v>225</v>
      </c>
      <c r="B107" s="22" t="s">
        <v>226</v>
      </c>
      <c r="C107" s="19">
        <v>15395578.539999999</v>
      </c>
      <c r="D107" s="23">
        <f t="shared" si="15"/>
        <v>1938978.9900000021</v>
      </c>
      <c r="E107" s="19">
        <v>17334557.530000001</v>
      </c>
      <c r="F107" s="19">
        <v>26729621</v>
      </c>
      <c r="G107" s="23">
        <f t="shared" si="16"/>
        <v>4749947.4200000018</v>
      </c>
      <c r="H107" s="19">
        <v>31479568.420000002</v>
      </c>
      <c r="I107" s="19">
        <v>5882046.5599999996</v>
      </c>
      <c r="J107" s="23">
        <f t="shared" si="17"/>
        <v>282199.87999999523</v>
      </c>
      <c r="K107" s="19">
        <v>54978372.390000001</v>
      </c>
      <c r="L107" s="24">
        <v>8208.5445999999993</v>
      </c>
      <c r="M107" s="25">
        <f t="shared" si="18"/>
        <v>2111.7699147300732</v>
      </c>
      <c r="N107" s="25">
        <f t="shared" si="19"/>
        <v>3834.9756204041341</v>
      </c>
      <c r="O107" s="25">
        <f t="shared" si="20"/>
        <v>716.57606148597893</v>
      </c>
      <c r="P107" s="25">
        <f t="shared" si="21"/>
        <v>6663.3215966201869</v>
      </c>
      <c r="R107" s="25"/>
      <c r="S107" s="26"/>
    </row>
    <row r="108" spans="1:19" x14ac:dyDescent="0.25">
      <c r="A108" s="21" t="s">
        <v>227</v>
      </c>
      <c r="B108" s="22" t="s">
        <v>228</v>
      </c>
      <c r="C108" s="19">
        <v>1563505.04</v>
      </c>
      <c r="D108" s="23">
        <f t="shared" si="15"/>
        <v>1217925.0899999999</v>
      </c>
      <c r="E108" s="19">
        <v>2781430.13</v>
      </c>
      <c r="F108" s="19">
        <v>9768812</v>
      </c>
      <c r="G108" s="23">
        <f t="shared" si="16"/>
        <v>1808891.2400000002</v>
      </c>
      <c r="H108" s="19">
        <v>11577703.24</v>
      </c>
      <c r="I108" s="19">
        <v>2835411.99</v>
      </c>
      <c r="J108" s="23">
        <f t="shared" si="17"/>
        <v>566742.76999999862</v>
      </c>
      <c r="K108" s="19">
        <v>17761288.129999999</v>
      </c>
      <c r="L108" s="24">
        <v>2155.4499999999998</v>
      </c>
      <c r="M108" s="25">
        <f t="shared" si="18"/>
        <v>1290.4173745621565</v>
      </c>
      <c r="N108" s="25">
        <f t="shared" si="19"/>
        <v>5371.3624718736228</v>
      </c>
      <c r="O108" s="25">
        <f t="shared" si="20"/>
        <v>1315.4617318889329</v>
      </c>
      <c r="P108" s="25">
        <f t="shared" si="21"/>
        <v>7977.2415783247125</v>
      </c>
      <c r="R108" s="25"/>
      <c r="S108" s="26"/>
    </row>
    <row r="109" spans="1:19" x14ac:dyDescent="0.25">
      <c r="A109" s="21" t="s">
        <v>229</v>
      </c>
      <c r="B109" s="22" t="s">
        <v>230</v>
      </c>
      <c r="C109" s="19">
        <v>3919633.81</v>
      </c>
      <c r="D109" s="23">
        <f t="shared" si="15"/>
        <v>1160843.77</v>
      </c>
      <c r="E109" s="19">
        <v>5080477.58</v>
      </c>
      <c r="F109" s="19">
        <v>9574275</v>
      </c>
      <c r="G109" s="23">
        <f t="shared" si="16"/>
        <v>1531108.2100000009</v>
      </c>
      <c r="H109" s="19">
        <v>11105383.210000001</v>
      </c>
      <c r="I109" s="19">
        <v>2442734.7799999998</v>
      </c>
      <c r="J109" s="23">
        <f t="shared" si="17"/>
        <v>387043.32999999821</v>
      </c>
      <c r="K109" s="19">
        <v>19015638.899999999</v>
      </c>
      <c r="L109" s="24">
        <v>2790.0942</v>
      </c>
      <c r="M109" s="25">
        <f t="shared" si="18"/>
        <v>1820.8982263036137</v>
      </c>
      <c r="N109" s="25">
        <f t="shared" si="19"/>
        <v>3980.2897013297979</v>
      </c>
      <c r="O109" s="25">
        <f t="shared" si="20"/>
        <v>875.50261923056212</v>
      </c>
      <c r="P109" s="25">
        <f t="shared" si="21"/>
        <v>6676.6905468639734</v>
      </c>
      <c r="R109" s="25"/>
      <c r="S109" s="26"/>
    </row>
    <row r="110" spans="1:19" x14ac:dyDescent="0.25">
      <c r="A110" s="21" t="s">
        <v>231</v>
      </c>
      <c r="B110" s="22" t="s">
        <v>232</v>
      </c>
      <c r="C110" s="19">
        <v>7509907.2599999998</v>
      </c>
      <c r="D110" s="23">
        <f t="shared" si="15"/>
        <v>1659566.370000001</v>
      </c>
      <c r="E110" s="19">
        <v>9169473.6300000008</v>
      </c>
      <c r="F110" s="19">
        <v>12827418</v>
      </c>
      <c r="G110" s="23">
        <f t="shared" si="16"/>
        <v>2535989.6099999994</v>
      </c>
      <c r="H110" s="19">
        <v>15363407.609999999</v>
      </c>
      <c r="I110" s="19">
        <v>2352915.39</v>
      </c>
      <c r="J110" s="23">
        <f t="shared" si="17"/>
        <v>132806.59999999963</v>
      </c>
      <c r="K110" s="19">
        <v>27018603.23</v>
      </c>
      <c r="L110" s="24">
        <v>4331.9364999999998</v>
      </c>
      <c r="M110" s="25">
        <f t="shared" si="18"/>
        <v>2116.7146909932776</v>
      </c>
      <c r="N110" s="25">
        <f t="shared" si="19"/>
        <v>3546.5449712847822</v>
      </c>
      <c r="O110" s="25">
        <f t="shared" si="20"/>
        <v>543.15555872067841</v>
      </c>
      <c r="P110" s="25">
        <f t="shared" si="21"/>
        <v>6206.4152209987387</v>
      </c>
      <c r="R110" s="25"/>
      <c r="S110" s="26"/>
    </row>
    <row r="111" spans="1:19" x14ac:dyDescent="0.25">
      <c r="A111" s="21" t="s">
        <v>233</v>
      </c>
      <c r="B111" s="22" t="s">
        <v>234</v>
      </c>
      <c r="C111" s="19">
        <v>2393659.04</v>
      </c>
      <c r="D111" s="23">
        <f t="shared" si="15"/>
        <v>564204.52</v>
      </c>
      <c r="E111" s="19">
        <v>2957863.56</v>
      </c>
      <c r="F111" s="19">
        <v>9173999</v>
      </c>
      <c r="G111" s="23">
        <f t="shared" si="16"/>
        <v>2246610.8699999992</v>
      </c>
      <c r="H111" s="19">
        <v>11420609.869999999</v>
      </c>
      <c r="I111" s="19">
        <v>3210882.17</v>
      </c>
      <c r="J111" s="23">
        <f t="shared" si="17"/>
        <v>58839.520000001881</v>
      </c>
      <c r="K111" s="19">
        <v>17648195.120000001</v>
      </c>
      <c r="L111" s="24">
        <v>2185.6037999999999</v>
      </c>
      <c r="M111" s="25">
        <f t="shared" si="18"/>
        <v>1353.3393197797334</v>
      </c>
      <c r="N111" s="25">
        <f t="shared" si="19"/>
        <v>5225.3797646215662</v>
      </c>
      <c r="O111" s="25">
        <f t="shared" si="20"/>
        <v>1469.1053200035615</v>
      </c>
      <c r="P111" s="25">
        <f t="shared" si="21"/>
        <v>8047.8244044048597</v>
      </c>
      <c r="R111" s="25"/>
      <c r="S111" s="26"/>
    </row>
    <row r="112" spans="1:19" x14ac:dyDescent="0.25">
      <c r="A112" s="21" t="s">
        <v>235</v>
      </c>
      <c r="B112" s="22" t="s">
        <v>236</v>
      </c>
      <c r="C112" s="19">
        <v>4728973.63</v>
      </c>
      <c r="D112" s="23">
        <f t="shared" si="15"/>
        <v>722456.11000000034</v>
      </c>
      <c r="E112" s="19">
        <v>5451429.7400000002</v>
      </c>
      <c r="F112" s="19">
        <v>7554261</v>
      </c>
      <c r="G112" s="23">
        <f t="shared" si="16"/>
        <v>1673622.5</v>
      </c>
      <c r="H112" s="19">
        <v>9227883.5</v>
      </c>
      <c r="I112" s="19">
        <v>1982843.87</v>
      </c>
      <c r="J112" s="23">
        <f t="shared" si="17"/>
        <v>222494.40000000037</v>
      </c>
      <c r="K112" s="19">
        <v>16884651.510000002</v>
      </c>
      <c r="L112" s="24">
        <v>2411.7489</v>
      </c>
      <c r="M112" s="25">
        <f t="shared" si="18"/>
        <v>2260.3637302374223</v>
      </c>
      <c r="N112" s="25">
        <f t="shared" si="19"/>
        <v>3826.2206733047542</v>
      </c>
      <c r="O112" s="25">
        <f t="shared" si="20"/>
        <v>822.16016352282782</v>
      </c>
      <c r="P112" s="25">
        <f t="shared" si="21"/>
        <v>6908.744567065005</v>
      </c>
      <c r="R112" s="25"/>
      <c r="S112" s="26"/>
    </row>
    <row r="113" spans="1:19" x14ac:dyDescent="0.25">
      <c r="A113" s="21" t="s">
        <v>237</v>
      </c>
      <c r="B113" s="22" t="s">
        <v>238</v>
      </c>
      <c r="C113" s="19">
        <v>2331659.34</v>
      </c>
      <c r="D113" s="23">
        <f t="shared" si="15"/>
        <v>462979.24000000022</v>
      </c>
      <c r="E113" s="19">
        <v>2794638.58</v>
      </c>
      <c r="F113" s="19">
        <v>4650443</v>
      </c>
      <c r="G113" s="23">
        <f t="shared" si="16"/>
        <v>1054521.0199999996</v>
      </c>
      <c r="H113" s="19">
        <v>5704964.0199999996</v>
      </c>
      <c r="I113" s="19">
        <v>1280687.33</v>
      </c>
      <c r="J113" s="23">
        <f t="shared" si="17"/>
        <v>31643</v>
      </c>
      <c r="K113" s="19">
        <v>9811932.9299999997</v>
      </c>
      <c r="L113" s="24">
        <v>1289.7993999999997</v>
      </c>
      <c r="M113" s="25">
        <f t="shared" si="18"/>
        <v>2166.7234300155519</v>
      </c>
      <c r="N113" s="25">
        <f t="shared" si="19"/>
        <v>4423.1405441807474</v>
      </c>
      <c r="O113" s="25">
        <f t="shared" si="20"/>
        <v>992.93528125381386</v>
      </c>
      <c r="P113" s="25">
        <f t="shared" si="21"/>
        <v>7582.7992554501125</v>
      </c>
      <c r="R113" s="25"/>
      <c r="S113" s="26"/>
    </row>
    <row r="114" spans="1:19" x14ac:dyDescent="0.25">
      <c r="A114" s="21" t="s">
        <v>239</v>
      </c>
      <c r="B114" s="22" t="s">
        <v>240</v>
      </c>
      <c r="C114" s="19">
        <v>10848462.74</v>
      </c>
      <c r="D114" s="23">
        <f t="shared" si="15"/>
        <v>4139508.2699999996</v>
      </c>
      <c r="E114" s="19">
        <v>14987971.01</v>
      </c>
      <c r="F114" s="19">
        <v>17048380</v>
      </c>
      <c r="G114" s="23">
        <f t="shared" si="16"/>
        <v>3002116.4800000004</v>
      </c>
      <c r="H114" s="19">
        <v>20050496.48</v>
      </c>
      <c r="I114" s="19">
        <v>3738776.67</v>
      </c>
      <c r="J114" s="23">
        <f t="shared" si="17"/>
        <v>150837.22000000067</v>
      </c>
      <c r="K114" s="19">
        <v>38928081.380000003</v>
      </c>
      <c r="L114" s="24">
        <v>6042.0918000000001</v>
      </c>
      <c r="M114" s="25">
        <f t="shared" si="18"/>
        <v>2480.5930638127675</v>
      </c>
      <c r="N114" s="25">
        <f t="shared" si="19"/>
        <v>3318.4693552653403</v>
      </c>
      <c r="O114" s="25">
        <f t="shared" si="20"/>
        <v>618.78845832828949</v>
      </c>
      <c r="P114" s="25">
        <f t="shared" si="21"/>
        <v>6417.8508774063985</v>
      </c>
      <c r="R114" s="25"/>
      <c r="S114" s="26"/>
    </row>
    <row r="115" spans="1:19" x14ac:dyDescent="0.25">
      <c r="A115" s="21" t="s">
        <v>241</v>
      </c>
      <c r="B115" s="22" t="s">
        <v>242</v>
      </c>
      <c r="C115" s="19">
        <v>1707149.99</v>
      </c>
      <c r="D115" s="23">
        <f t="shared" si="15"/>
        <v>470303.82999999984</v>
      </c>
      <c r="E115" s="19">
        <v>2177453.8199999998</v>
      </c>
      <c r="F115" s="19">
        <v>13236100</v>
      </c>
      <c r="G115" s="23">
        <f t="shared" si="16"/>
        <v>2899725.7300000004</v>
      </c>
      <c r="H115" s="19">
        <v>16135825.73</v>
      </c>
      <c r="I115" s="19">
        <v>4491206.3899999997</v>
      </c>
      <c r="J115" s="23">
        <f t="shared" si="17"/>
        <v>379234.10999999987</v>
      </c>
      <c r="K115" s="19">
        <v>23183720.050000001</v>
      </c>
      <c r="L115" s="24">
        <v>2953.6065000000008</v>
      </c>
      <c r="M115" s="25">
        <f t="shared" si="18"/>
        <v>737.21865793564552</v>
      </c>
      <c r="N115" s="25">
        <f t="shared" si="19"/>
        <v>5463.0925717423752</v>
      </c>
      <c r="O115" s="25">
        <f t="shared" si="20"/>
        <v>1520.5838658602622</v>
      </c>
      <c r="P115" s="25">
        <f t="shared" si="21"/>
        <v>7720.8950955382834</v>
      </c>
      <c r="R115" s="25"/>
      <c r="S115" s="26"/>
    </row>
    <row r="116" spans="1:19" x14ac:dyDescent="0.25">
      <c r="A116" s="21" t="s">
        <v>243</v>
      </c>
      <c r="B116" s="22" t="s">
        <v>244</v>
      </c>
      <c r="C116" s="19">
        <v>1892450.39</v>
      </c>
      <c r="D116" s="23">
        <f t="shared" si="15"/>
        <v>443633.19000000018</v>
      </c>
      <c r="E116" s="19">
        <v>2336083.58</v>
      </c>
      <c r="F116" s="19">
        <v>5178249</v>
      </c>
      <c r="G116" s="23">
        <f t="shared" si="16"/>
        <v>874441.08000000007</v>
      </c>
      <c r="H116" s="19">
        <v>6052690.0800000001</v>
      </c>
      <c r="I116" s="19">
        <v>1150183.43</v>
      </c>
      <c r="J116" s="23">
        <f t="shared" si="17"/>
        <v>84447.640000000596</v>
      </c>
      <c r="K116" s="19">
        <v>9623404.7300000004</v>
      </c>
      <c r="L116" s="24">
        <v>1459.7230000000002</v>
      </c>
      <c r="M116" s="25">
        <f t="shared" si="18"/>
        <v>1600.3608766868781</v>
      </c>
      <c r="N116" s="25">
        <f t="shared" si="19"/>
        <v>4146.4648292861038</v>
      </c>
      <c r="O116" s="25">
        <f t="shared" si="20"/>
        <v>787.94636379641872</v>
      </c>
      <c r="P116" s="25">
        <f t="shared" si="21"/>
        <v>6534.7720697694003</v>
      </c>
      <c r="R116" s="25"/>
      <c r="S116" s="26"/>
    </row>
    <row r="117" spans="1:19" x14ac:dyDescent="0.25">
      <c r="A117" s="21" t="s">
        <v>245</v>
      </c>
      <c r="B117" s="22" t="s">
        <v>246</v>
      </c>
      <c r="C117" s="19">
        <v>4553781.83</v>
      </c>
      <c r="D117" s="23">
        <f t="shared" si="15"/>
        <v>1538491.6500000004</v>
      </c>
      <c r="E117" s="19">
        <v>6092273.4800000004</v>
      </c>
      <c r="F117" s="19">
        <v>15246135</v>
      </c>
      <c r="G117" s="23">
        <f t="shared" si="16"/>
        <v>2542500.8299999982</v>
      </c>
      <c r="H117" s="19">
        <v>17788635.829999998</v>
      </c>
      <c r="I117" s="19">
        <v>2482214.04</v>
      </c>
      <c r="J117" s="23">
        <f t="shared" si="17"/>
        <v>386388.50000000373</v>
      </c>
      <c r="K117" s="19">
        <v>26749511.850000001</v>
      </c>
      <c r="L117" s="24">
        <v>4165.3132999999998</v>
      </c>
      <c r="M117" s="25">
        <f t="shared" si="18"/>
        <v>1462.6207061063092</v>
      </c>
      <c r="N117" s="25">
        <f t="shared" si="19"/>
        <v>4270.6597436500151</v>
      </c>
      <c r="O117" s="25">
        <f t="shared" si="20"/>
        <v>595.92493078491839</v>
      </c>
      <c r="P117" s="25">
        <f t="shared" si="21"/>
        <v>6329.2053805412424</v>
      </c>
      <c r="R117" s="25"/>
      <c r="S117" s="26"/>
    </row>
    <row r="118" spans="1:19" x14ac:dyDescent="0.25">
      <c r="A118" s="21" t="s">
        <v>247</v>
      </c>
      <c r="B118" s="22" t="s">
        <v>248</v>
      </c>
      <c r="C118" s="19">
        <v>719170.24</v>
      </c>
      <c r="D118" s="23">
        <f t="shared" si="15"/>
        <v>234509.91000000003</v>
      </c>
      <c r="E118" s="19">
        <v>953680.15</v>
      </c>
      <c r="F118" s="19">
        <v>4516060</v>
      </c>
      <c r="G118" s="23">
        <f t="shared" si="16"/>
        <v>866253.20000000019</v>
      </c>
      <c r="H118" s="19">
        <v>5382313.2000000002</v>
      </c>
      <c r="I118" s="19">
        <v>1047974.95</v>
      </c>
      <c r="J118" s="23">
        <f t="shared" si="17"/>
        <v>87182.569999999716</v>
      </c>
      <c r="K118" s="19">
        <v>7471150.8700000001</v>
      </c>
      <c r="L118" s="24">
        <v>1021.9463000000001</v>
      </c>
      <c r="M118" s="25">
        <f t="shared" si="18"/>
        <v>933.19986578551141</v>
      </c>
      <c r="N118" s="25">
        <f t="shared" si="19"/>
        <v>5266.7280071369696</v>
      </c>
      <c r="O118" s="25">
        <f t="shared" si="20"/>
        <v>1025.4696846595559</v>
      </c>
      <c r="P118" s="25">
        <f t="shared" si="21"/>
        <v>7225.3975575820377</v>
      </c>
      <c r="R118" s="25"/>
      <c r="S118" s="26"/>
    </row>
    <row r="119" spans="1:19" x14ac:dyDescent="0.25">
      <c r="A119" s="21" t="s">
        <v>249</v>
      </c>
      <c r="B119" s="22" t="s">
        <v>250</v>
      </c>
      <c r="C119" s="19">
        <v>3045172.92</v>
      </c>
      <c r="D119" s="23">
        <f t="shared" si="15"/>
        <v>570793.33999999985</v>
      </c>
      <c r="E119" s="19">
        <v>3615966.26</v>
      </c>
      <c r="F119" s="19">
        <v>6517637</v>
      </c>
      <c r="G119" s="23">
        <f t="shared" si="16"/>
        <v>1067236.6900000004</v>
      </c>
      <c r="H119" s="19">
        <v>7584873.6900000004</v>
      </c>
      <c r="I119" s="19">
        <v>902982.05</v>
      </c>
      <c r="J119" s="23">
        <f t="shared" si="17"/>
        <v>177278.72999999952</v>
      </c>
      <c r="K119" s="19">
        <v>12281100.73</v>
      </c>
      <c r="L119" s="24">
        <v>1989.8573999999999</v>
      </c>
      <c r="M119" s="25">
        <f t="shared" si="18"/>
        <v>1817.1986897151526</v>
      </c>
      <c r="N119" s="25">
        <f t="shared" si="19"/>
        <v>3811.7674613266263</v>
      </c>
      <c r="O119" s="25">
        <f t="shared" si="20"/>
        <v>453.79234210451466</v>
      </c>
      <c r="P119" s="25">
        <f t="shared" si="21"/>
        <v>6082.7584931462934</v>
      </c>
      <c r="R119" s="25"/>
      <c r="S119" s="26"/>
    </row>
    <row r="120" spans="1:19" x14ac:dyDescent="0.25">
      <c r="A120" s="21" t="s">
        <v>251</v>
      </c>
      <c r="B120" s="22" t="s">
        <v>252</v>
      </c>
      <c r="C120" s="19">
        <v>1502963.97</v>
      </c>
      <c r="D120" s="23">
        <f t="shared" si="15"/>
        <v>578832.07000000007</v>
      </c>
      <c r="E120" s="19">
        <v>2081796.04</v>
      </c>
      <c r="F120" s="19">
        <v>5480766</v>
      </c>
      <c r="G120" s="23">
        <f t="shared" si="16"/>
        <v>1044051.3499999996</v>
      </c>
      <c r="H120" s="19">
        <v>6524817.3499999996</v>
      </c>
      <c r="I120" s="19">
        <v>2098093.5699999998</v>
      </c>
      <c r="J120" s="23">
        <f t="shared" si="17"/>
        <v>76942.000000000931</v>
      </c>
      <c r="K120" s="19">
        <v>10781648.960000001</v>
      </c>
      <c r="L120" s="24">
        <v>1447.54</v>
      </c>
      <c r="M120" s="25">
        <f t="shared" si="18"/>
        <v>1438.1613219669232</v>
      </c>
      <c r="N120" s="25">
        <f t="shared" si="19"/>
        <v>4507.5212774776519</v>
      </c>
      <c r="O120" s="25">
        <f t="shared" si="20"/>
        <v>1449.4200989264546</v>
      </c>
      <c r="P120" s="25">
        <f t="shared" si="21"/>
        <v>7395.1026983710299</v>
      </c>
      <c r="R120" s="25"/>
      <c r="S120" s="26"/>
    </row>
    <row r="121" spans="1:19" x14ac:dyDescent="0.25">
      <c r="A121" s="21" t="s">
        <v>253</v>
      </c>
      <c r="B121" s="22" t="s">
        <v>254</v>
      </c>
      <c r="C121" s="19">
        <v>2174542.4</v>
      </c>
      <c r="D121" s="23">
        <f t="shared" si="15"/>
        <v>305243.93000000017</v>
      </c>
      <c r="E121" s="19">
        <v>2479786.33</v>
      </c>
      <c r="F121" s="19">
        <v>5227120</v>
      </c>
      <c r="G121" s="23">
        <f t="shared" si="16"/>
        <v>969747.79999999981</v>
      </c>
      <c r="H121" s="19">
        <v>6196867.7999999998</v>
      </c>
      <c r="I121" s="19">
        <v>1470099.96</v>
      </c>
      <c r="J121" s="23">
        <f t="shared" si="17"/>
        <v>0</v>
      </c>
      <c r="K121" s="19">
        <v>10146754.09</v>
      </c>
      <c r="L121" s="24">
        <v>1483.6487</v>
      </c>
      <c r="M121" s="25">
        <f t="shared" si="18"/>
        <v>1671.4107119832345</v>
      </c>
      <c r="N121" s="25">
        <f t="shared" si="19"/>
        <v>4176.7756747267731</v>
      </c>
      <c r="O121" s="25">
        <f t="shared" si="20"/>
        <v>990.86795951090039</v>
      </c>
      <c r="P121" s="25">
        <f t="shared" si="21"/>
        <v>6839.054346220908</v>
      </c>
      <c r="R121" s="25"/>
      <c r="S121" s="26"/>
    </row>
    <row r="122" spans="1:19" x14ac:dyDescent="0.25">
      <c r="A122" s="21" t="s">
        <v>255</v>
      </c>
      <c r="B122" s="22" t="s">
        <v>256</v>
      </c>
      <c r="C122" s="19">
        <v>1895668.1</v>
      </c>
      <c r="D122" s="23">
        <f t="shared" si="15"/>
        <v>541666.56999999983</v>
      </c>
      <c r="E122" s="19">
        <v>2437334.67</v>
      </c>
      <c r="F122" s="19">
        <v>7180807</v>
      </c>
      <c r="G122" s="23">
        <f t="shared" si="16"/>
        <v>1418863.5399999991</v>
      </c>
      <c r="H122" s="19">
        <v>8599670.5399999991</v>
      </c>
      <c r="I122" s="19">
        <v>1905980.23</v>
      </c>
      <c r="J122" s="23">
        <f t="shared" si="17"/>
        <v>277530.3900000006</v>
      </c>
      <c r="K122" s="19">
        <v>13220515.83</v>
      </c>
      <c r="L122" s="24">
        <v>1801.6554000000001</v>
      </c>
      <c r="M122" s="25">
        <f t="shared" si="18"/>
        <v>1352.8306633998932</v>
      </c>
      <c r="N122" s="25">
        <f t="shared" si="19"/>
        <v>4773.2049869248021</v>
      </c>
      <c r="O122" s="25">
        <f t="shared" si="20"/>
        <v>1057.9049856037952</v>
      </c>
      <c r="P122" s="25">
        <f t="shared" si="21"/>
        <v>7183.9406359284903</v>
      </c>
      <c r="R122" s="25"/>
      <c r="S122" s="26"/>
    </row>
    <row r="123" spans="1:19" x14ac:dyDescent="0.25">
      <c r="A123" s="21" t="s">
        <v>257</v>
      </c>
      <c r="B123" s="22" t="s">
        <v>258</v>
      </c>
      <c r="C123" s="19">
        <v>5086962.83</v>
      </c>
      <c r="D123" s="23">
        <f t="shared" si="15"/>
        <v>1237182.04</v>
      </c>
      <c r="E123" s="19">
        <v>6324144.8700000001</v>
      </c>
      <c r="F123" s="19">
        <v>12264161</v>
      </c>
      <c r="G123" s="23">
        <f t="shared" si="16"/>
        <v>2708290.17</v>
      </c>
      <c r="H123" s="19">
        <v>14972451.17</v>
      </c>
      <c r="I123" s="19">
        <v>3933676.69</v>
      </c>
      <c r="J123" s="23">
        <f t="shared" si="17"/>
        <v>161776.09999999683</v>
      </c>
      <c r="K123" s="19">
        <v>25392048.829999998</v>
      </c>
      <c r="L123" s="24">
        <v>3515.3176000000003</v>
      </c>
      <c r="M123" s="25">
        <f t="shared" si="18"/>
        <v>1799.025177696604</v>
      </c>
      <c r="N123" s="25">
        <f t="shared" si="19"/>
        <v>4259.2029721581912</v>
      </c>
      <c r="O123" s="25">
        <f t="shared" si="20"/>
        <v>1119.0103249845758</v>
      </c>
      <c r="P123" s="25">
        <f t="shared" si="21"/>
        <v>7177.2384748393706</v>
      </c>
      <c r="R123" s="25"/>
      <c r="S123" s="26"/>
    </row>
    <row r="124" spans="1:19" x14ac:dyDescent="0.25">
      <c r="A124" s="21" t="s">
        <v>259</v>
      </c>
      <c r="B124" s="22" t="s">
        <v>260</v>
      </c>
      <c r="C124" s="19">
        <v>410629.62</v>
      </c>
      <c r="D124" s="23">
        <f t="shared" si="15"/>
        <v>162481.96999999997</v>
      </c>
      <c r="E124" s="19">
        <v>573111.59</v>
      </c>
      <c r="F124" s="19">
        <v>3256110</v>
      </c>
      <c r="G124" s="23">
        <f t="shared" si="16"/>
        <v>543715.14999999991</v>
      </c>
      <c r="H124" s="19">
        <v>3799825.15</v>
      </c>
      <c r="I124" s="19">
        <v>868623.45</v>
      </c>
      <c r="J124" s="23">
        <f t="shared" si="17"/>
        <v>19528.000000000349</v>
      </c>
      <c r="K124" s="19">
        <v>5261088.1900000004</v>
      </c>
      <c r="L124" s="24">
        <v>757.17200000000003</v>
      </c>
      <c r="M124" s="25">
        <f t="shared" si="18"/>
        <v>756.91070192769928</v>
      </c>
      <c r="N124" s="25">
        <f t="shared" si="19"/>
        <v>5018.4438278224761</v>
      </c>
      <c r="O124" s="25">
        <f t="shared" si="20"/>
        <v>1147.1943627075484</v>
      </c>
      <c r="P124" s="25">
        <f t="shared" si="21"/>
        <v>6922.5488924577248</v>
      </c>
      <c r="R124" s="25"/>
      <c r="S124" s="26"/>
    </row>
    <row r="125" spans="1:19" x14ac:dyDescent="0.25">
      <c r="A125" s="21" t="s">
        <v>261</v>
      </c>
      <c r="B125" s="22" t="s">
        <v>262</v>
      </c>
      <c r="C125" s="19">
        <v>1608922.42</v>
      </c>
      <c r="D125" s="23">
        <f t="shared" si="15"/>
        <v>505999.89999999991</v>
      </c>
      <c r="E125" s="19">
        <v>2114922.3199999998</v>
      </c>
      <c r="F125" s="19">
        <v>8684314</v>
      </c>
      <c r="G125" s="23">
        <f t="shared" si="16"/>
        <v>1799496.6500000004</v>
      </c>
      <c r="H125" s="19">
        <v>10483810.65</v>
      </c>
      <c r="I125" s="19">
        <v>2556913.2000000002</v>
      </c>
      <c r="J125" s="23">
        <f t="shared" si="17"/>
        <v>95725.33000000054</v>
      </c>
      <c r="K125" s="19">
        <v>15251371.5</v>
      </c>
      <c r="L125" s="24">
        <v>2024.7465999999999</v>
      </c>
      <c r="M125" s="25">
        <f t="shared" si="18"/>
        <v>1044.5367929004053</v>
      </c>
      <c r="N125" s="25">
        <f t="shared" si="19"/>
        <v>5177.8383774048571</v>
      </c>
      <c r="O125" s="25">
        <f t="shared" si="20"/>
        <v>1262.8312105821046</v>
      </c>
      <c r="P125" s="25">
        <f t="shared" si="21"/>
        <v>7485.2063808873663</v>
      </c>
      <c r="R125" s="25"/>
      <c r="S125" s="26"/>
    </row>
    <row r="126" spans="1:19" x14ac:dyDescent="0.25">
      <c r="A126" s="21" t="s">
        <v>263</v>
      </c>
      <c r="B126" s="22" t="s">
        <v>264</v>
      </c>
      <c r="C126" s="19">
        <v>5365966.37</v>
      </c>
      <c r="D126" s="23">
        <f t="shared" si="15"/>
        <v>5511864.8999999994</v>
      </c>
      <c r="E126" s="19">
        <v>10877831.27</v>
      </c>
      <c r="F126" s="19">
        <v>16786484</v>
      </c>
      <c r="G126" s="23">
        <f t="shared" si="16"/>
        <v>2969262.379999999</v>
      </c>
      <c r="H126" s="19">
        <v>19755746.379999999</v>
      </c>
      <c r="I126" s="19">
        <v>3566872.29</v>
      </c>
      <c r="J126" s="23">
        <f t="shared" si="17"/>
        <v>9586581.1099999994</v>
      </c>
      <c r="K126" s="19">
        <v>43787031.049999997</v>
      </c>
      <c r="L126" s="24">
        <v>4543.3296000000009</v>
      </c>
      <c r="M126" s="25">
        <f t="shared" si="18"/>
        <v>2394.2421588783691</v>
      </c>
      <c r="N126" s="25">
        <f t="shared" si="19"/>
        <v>4348.2969802587058</v>
      </c>
      <c r="O126" s="25">
        <f t="shared" si="20"/>
        <v>785.07891877357952</v>
      </c>
      <c r="P126" s="25">
        <f t="shared" si="21"/>
        <v>7527.6180579106549</v>
      </c>
      <c r="R126" s="25"/>
      <c r="S126" s="26"/>
    </row>
    <row r="127" spans="1:19" x14ac:dyDescent="0.25">
      <c r="A127" s="21" t="s">
        <v>265</v>
      </c>
      <c r="B127" s="22" t="s">
        <v>266</v>
      </c>
      <c r="C127" s="19">
        <v>2328646.0299999998</v>
      </c>
      <c r="D127" s="23">
        <f t="shared" si="15"/>
        <v>633233.41000000015</v>
      </c>
      <c r="E127" s="19">
        <v>2961879.44</v>
      </c>
      <c r="F127" s="19">
        <v>4257870</v>
      </c>
      <c r="G127" s="23">
        <f t="shared" si="16"/>
        <v>725747.51999999955</v>
      </c>
      <c r="H127" s="19">
        <v>4983617.5199999996</v>
      </c>
      <c r="I127" s="19">
        <v>1202399.8</v>
      </c>
      <c r="J127" s="23">
        <f t="shared" si="17"/>
        <v>743742.52999999886</v>
      </c>
      <c r="K127" s="19">
        <v>9891639.2899999991</v>
      </c>
      <c r="L127" s="24">
        <v>1418.2629999999999</v>
      </c>
      <c r="M127" s="25">
        <f t="shared" si="18"/>
        <v>2088.3851866684813</v>
      </c>
      <c r="N127" s="25">
        <f t="shared" si="19"/>
        <v>3513.8881293525951</v>
      </c>
      <c r="O127" s="25">
        <f t="shared" si="20"/>
        <v>847.79748184927632</v>
      </c>
      <c r="P127" s="25">
        <f t="shared" si="21"/>
        <v>6450.0707978703531</v>
      </c>
      <c r="R127" s="25"/>
      <c r="S127" s="26"/>
    </row>
    <row r="128" spans="1:19" x14ac:dyDescent="0.25">
      <c r="A128" s="21" t="s">
        <v>267</v>
      </c>
      <c r="B128" s="22" t="s">
        <v>268</v>
      </c>
      <c r="C128" s="19">
        <v>6865129.4100000001</v>
      </c>
      <c r="D128" s="23">
        <f t="shared" si="15"/>
        <v>1375902.4799999995</v>
      </c>
      <c r="E128" s="19">
        <v>8241031.8899999997</v>
      </c>
      <c r="F128" s="19">
        <v>13703420</v>
      </c>
      <c r="G128" s="23">
        <f t="shared" si="16"/>
        <v>2707018.6199999992</v>
      </c>
      <c r="H128" s="19">
        <v>16410438.619999999</v>
      </c>
      <c r="I128" s="19">
        <v>2445619.41</v>
      </c>
      <c r="J128" s="23">
        <f t="shared" si="17"/>
        <v>263323.5400000019</v>
      </c>
      <c r="K128" s="19">
        <v>27360413.460000001</v>
      </c>
      <c r="L128" s="24">
        <v>4182.0613999999996</v>
      </c>
      <c r="M128" s="25">
        <f t="shared" si="18"/>
        <v>1970.566929026915</v>
      </c>
      <c r="N128" s="25">
        <f t="shared" si="19"/>
        <v>3924.0070985088837</v>
      </c>
      <c r="O128" s="25">
        <f t="shared" si="20"/>
        <v>584.78802104627164</v>
      </c>
      <c r="P128" s="25">
        <f t="shared" si="21"/>
        <v>6479.3620485820702</v>
      </c>
      <c r="R128" s="25"/>
      <c r="S128" s="26"/>
    </row>
    <row r="129" spans="1:19" x14ac:dyDescent="0.25">
      <c r="A129" s="21" t="s">
        <v>269</v>
      </c>
      <c r="B129" s="22" t="s">
        <v>270</v>
      </c>
      <c r="C129" s="19">
        <v>4988583.6500000004</v>
      </c>
      <c r="D129" s="23">
        <f t="shared" si="15"/>
        <v>894005.97999999952</v>
      </c>
      <c r="E129" s="19">
        <v>5882589.6299999999</v>
      </c>
      <c r="F129" s="19">
        <v>8328372</v>
      </c>
      <c r="G129" s="23">
        <f t="shared" si="16"/>
        <v>2052761.7200000007</v>
      </c>
      <c r="H129" s="19">
        <v>10381133.720000001</v>
      </c>
      <c r="I129" s="19">
        <v>3132977.48</v>
      </c>
      <c r="J129" s="23">
        <f t="shared" si="17"/>
        <v>142905.49999999721</v>
      </c>
      <c r="K129" s="19">
        <v>19539606.329999998</v>
      </c>
      <c r="L129" s="24">
        <v>2319.1665999999996</v>
      </c>
      <c r="M129" s="25">
        <f t="shared" si="18"/>
        <v>2536.5101541217441</v>
      </c>
      <c r="N129" s="25">
        <f t="shared" si="19"/>
        <v>4476.2345749546421</v>
      </c>
      <c r="O129" s="25">
        <f t="shared" si="20"/>
        <v>1350.9066058471178</v>
      </c>
      <c r="P129" s="25">
        <f t="shared" si="21"/>
        <v>8363.6513349235047</v>
      </c>
      <c r="R129" s="25"/>
      <c r="S129" s="26"/>
    </row>
    <row r="130" spans="1:19" x14ac:dyDescent="0.25">
      <c r="A130" s="21" t="s">
        <v>271</v>
      </c>
      <c r="B130" s="22" t="s">
        <v>272</v>
      </c>
      <c r="C130" s="19">
        <v>1088969.74</v>
      </c>
      <c r="D130" s="23">
        <f t="shared" si="15"/>
        <v>331802.23</v>
      </c>
      <c r="E130" s="19">
        <v>1420771.97</v>
      </c>
      <c r="F130" s="19">
        <v>3931739</v>
      </c>
      <c r="G130" s="23">
        <f t="shared" si="16"/>
        <v>640614.04999999981</v>
      </c>
      <c r="H130" s="19">
        <v>4572353.05</v>
      </c>
      <c r="I130" s="19">
        <v>1005163.44</v>
      </c>
      <c r="J130" s="23">
        <f t="shared" si="17"/>
        <v>17249.999999999767</v>
      </c>
      <c r="K130" s="19">
        <v>7015538.46</v>
      </c>
      <c r="L130" s="24">
        <v>1026.4496999999999</v>
      </c>
      <c r="M130" s="25">
        <f t="shared" ref="M130:M161" si="22">E130/$L130</f>
        <v>1384.1613183773156</v>
      </c>
      <c r="N130" s="25">
        <f t="shared" ref="N130:N161" si="23">H130/$L130</f>
        <v>4454.5320145741189</v>
      </c>
      <c r="O130" s="25">
        <f t="shared" ref="O130:O161" si="24">I130/$L130</f>
        <v>979.26224733662059</v>
      </c>
      <c r="P130" s="25">
        <f t="shared" ref="P130:P161" si="25">(K130-J130)/L130</f>
        <v>6817.9555802880559</v>
      </c>
      <c r="R130" s="25"/>
      <c r="S130" s="26"/>
    </row>
    <row r="131" spans="1:19" x14ac:dyDescent="0.25">
      <c r="A131" s="21" t="s">
        <v>273</v>
      </c>
      <c r="B131" s="22" t="s">
        <v>274</v>
      </c>
      <c r="C131" s="19">
        <v>4016857.27</v>
      </c>
      <c r="D131" s="23">
        <f t="shared" ref="D131:D178" si="26">E131-C131</f>
        <v>1069318.5500000003</v>
      </c>
      <c r="E131" s="19">
        <v>5086175.82</v>
      </c>
      <c r="F131" s="19">
        <v>14488602</v>
      </c>
      <c r="G131" s="23">
        <f t="shared" ref="G131:G178" si="27">H131-F131</f>
        <v>2832697.25</v>
      </c>
      <c r="H131" s="19">
        <v>17321299.25</v>
      </c>
      <c r="I131" s="19">
        <v>3036421.67</v>
      </c>
      <c r="J131" s="23">
        <f t="shared" si="17"/>
        <v>1520570.25</v>
      </c>
      <c r="K131" s="19">
        <v>26964466.989999998</v>
      </c>
      <c r="L131" s="24">
        <v>3597.1062999999999</v>
      </c>
      <c r="M131" s="25">
        <f t="shared" si="22"/>
        <v>1413.9631681165497</v>
      </c>
      <c r="N131" s="25">
        <f t="shared" si="23"/>
        <v>4815.3426130331482</v>
      </c>
      <c r="O131" s="25">
        <f t="shared" si="24"/>
        <v>844.12897945217799</v>
      </c>
      <c r="P131" s="25">
        <f t="shared" si="25"/>
        <v>7073.4347606018755</v>
      </c>
      <c r="R131" s="25"/>
      <c r="S131" s="26"/>
    </row>
    <row r="132" spans="1:19" x14ac:dyDescent="0.25">
      <c r="A132" s="21" t="s">
        <v>275</v>
      </c>
      <c r="B132" s="22" t="s">
        <v>276</v>
      </c>
      <c r="C132" s="19">
        <v>19970849.530000001</v>
      </c>
      <c r="D132" s="23">
        <f t="shared" si="26"/>
        <v>2675209.6899999976</v>
      </c>
      <c r="E132" s="19">
        <v>22646059.219999999</v>
      </c>
      <c r="F132" s="19">
        <v>23121865.370000001</v>
      </c>
      <c r="G132" s="23">
        <f t="shared" si="27"/>
        <v>3453665.129999999</v>
      </c>
      <c r="H132" s="19">
        <v>26575530.5</v>
      </c>
      <c r="I132" s="19">
        <v>3001305.75</v>
      </c>
      <c r="J132" s="23">
        <f t="shared" ref="J132:J178" si="28">K132-I132-H132-E132</f>
        <v>16801</v>
      </c>
      <c r="K132" s="19">
        <v>52239696.469999999</v>
      </c>
      <c r="L132" s="24">
        <v>8388.2659000000003</v>
      </c>
      <c r="M132" s="25">
        <f t="shared" si="22"/>
        <v>2699.7307298043565</v>
      </c>
      <c r="N132" s="25">
        <f t="shared" si="23"/>
        <v>3168.1793134383115</v>
      </c>
      <c r="O132" s="25">
        <f t="shared" si="24"/>
        <v>357.79811772538113</v>
      </c>
      <c r="P132" s="25">
        <f t="shared" si="25"/>
        <v>6225.708160968049</v>
      </c>
      <c r="R132" s="25"/>
      <c r="S132" s="26"/>
    </row>
    <row r="133" spans="1:19" x14ac:dyDescent="0.25">
      <c r="A133" s="21" t="s">
        <v>277</v>
      </c>
      <c r="B133" s="22" t="s">
        <v>278</v>
      </c>
      <c r="C133" s="19">
        <v>2201787.2999999998</v>
      </c>
      <c r="D133" s="23">
        <f t="shared" si="26"/>
        <v>428220.20999999996</v>
      </c>
      <c r="E133" s="19">
        <v>2630007.5099999998</v>
      </c>
      <c r="F133" s="19">
        <v>6182773</v>
      </c>
      <c r="G133" s="23">
        <f t="shared" si="27"/>
        <v>943482.65000000037</v>
      </c>
      <c r="H133" s="19">
        <v>7126255.6500000004</v>
      </c>
      <c r="I133" s="19">
        <v>1361164.78</v>
      </c>
      <c r="J133" s="23">
        <f t="shared" si="28"/>
        <v>1174911.2100000009</v>
      </c>
      <c r="K133" s="19">
        <v>12292339.15</v>
      </c>
      <c r="L133" s="24">
        <v>1693.0675999999999</v>
      </c>
      <c r="M133" s="25">
        <f t="shared" si="22"/>
        <v>1553.3978147121827</v>
      </c>
      <c r="N133" s="25">
        <f t="shared" si="23"/>
        <v>4209.0792181009201</v>
      </c>
      <c r="O133" s="25">
        <f t="shared" si="24"/>
        <v>803.96363382064612</v>
      </c>
      <c r="P133" s="25">
        <f t="shared" si="25"/>
        <v>6566.4406666337482</v>
      </c>
      <c r="R133" s="25"/>
      <c r="S133" s="26"/>
    </row>
    <row r="134" spans="1:19" x14ac:dyDescent="0.25">
      <c r="A134" s="21" t="s">
        <v>279</v>
      </c>
      <c r="B134" s="22" t="s">
        <v>280</v>
      </c>
      <c r="C134" s="19">
        <v>9706603.2599999998</v>
      </c>
      <c r="D134" s="23">
        <f t="shared" si="26"/>
        <v>1418292.75</v>
      </c>
      <c r="E134" s="19">
        <v>11124896.01</v>
      </c>
      <c r="F134" s="19">
        <v>11742817</v>
      </c>
      <c r="G134" s="23">
        <f t="shared" si="27"/>
        <v>2884589.4299999997</v>
      </c>
      <c r="H134" s="19">
        <v>14627406.43</v>
      </c>
      <c r="I134" s="19">
        <v>6102306.6600000001</v>
      </c>
      <c r="J134" s="23">
        <f t="shared" si="28"/>
        <v>303428.68000000156</v>
      </c>
      <c r="K134" s="19">
        <v>32158037.780000001</v>
      </c>
      <c r="L134" s="24">
        <v>3549.5805</v>
      </c>
      <c r="M134" s="25">
        <f t="shared" si="22"/>
        <v>3134.1438826362719</v>
      </c>
      <c r="N134" s="25">
        <f t="shared" si="23"/>
        <v>4120.8831381623831</v>
      </c>
      <c r="O134" s="25">
        <f t="shared" si="24"/>
        <v>1719.1627743053018</v>
      </c>
      <c r="P134" s="25">
        <f t="shared" si="25"/>
        <v>8974.1897951039573</v>
      </c>
      <c r="R134" s="25"/>
      <c r="S134" s="26"/>
    </row>
    <row r="135" spans="1:19" x14ac:dyDescent="0.25">
      <c r="A135" s="21" t="s">
        <v>281</v>
      </c>
      <c r="B135" s="22" t="s">
        <v>282</v>
      </c>
      <c r="C135" s="19">
        <v>524223.48</v>
      </c>
      <c r="D135" s="23">
        <f t="shared" si="26"/>
        <v>325015.5</v>
      </c>
      <c r="E135" s="19">
        <v>849238.98</v>
      </c>
      <c r="F135" s="19">
        <v>3707584</v>
      </c>
      <c r="G135" s="23">
        <f t="shared" si="27"/>
        <v>665334.58999999985</v>
      </c>
      <c r="H135" s="19">
        <v>4372918.59</v>
      </c>
      <c r="I135" s="19">
        <v>2655440.11</v>
      </c>
      <c r="J135" s="23">
        <f t="shared" si="28"/>
        <v>91078.939999999944</v>
      </c>
      <c r="K135" s="19">
        <v>7968676.6200000001</v>
      </c>
      <c r="L135" s="24">
        <v>775.96870000000013</v>
      </c>
      <c r="M135" s="25">
        <f t="shared" si="22"/>
        <v>1094.4242725254251</v>
      </c>
      <c r="N135" s="25">
        <f t="shared" si="23"/>
        <v>5635.4316739837559</v>
      </c>
      <c r="O135" s="25">
        <f t="shared" si="24"/>
        <v>3422.0969350954483</v>
      </c>
      <c r="P135" s="25">
        <f t="shared" si="25"/>
        <v>10151.95288160463</v>
      </c>
      <c r="R135" s="25"/>
      <c r="S135" s="26"/>
    </row>
    <row r="136" spans="1:19" x14ac:dyDescent="0.25">
      <c r="A136" s="21" t="s">
        <v>283</v>
      </c>
      <c r="B136" s="22" t="s">
        <v>284</v>
      </c>
      <c r="C136" s="19">
        <v>7150362.1799999997</v>
      </c>
      <c r="D136" s="23">
        <f t="shared" si="26"/>
        <v>858554.97000000067</v>
      </c>
      <c r="E136" s="19">
        <v>8008917.1500000004</v>
      </c>
      <c r="F136" s="19">
        <v>9040326</v>
      </c>
      <c r="G136" s="23">
        <f t="shared" si="27"/>
        <v>1677300.1400000006</v>
      </c>
      <c r="H136" s="19">
        <v>10717626.140000001</v>
      </c>
      <c r="I136" s="19">
        <v>4694774.1500000004</v>
      </c>
      <c r="J136" s="23">
        <f t="shared" si="28"/>
        <v>1420882.9800000023</v>
      </c>
      <c r="K136" s="19">
        <v>24842200.420000002</v>
      </c>
      <c r="L136" s="24">
        <v>2697.5867000000003</v>
      </c>
      <c r="M136" s="25">
        <f t="shared" si="22"/>
        <v>2968.9192751432233</v>
      </c>
      <c r="N136" s="25">
        <f t="shared" si="23"/>
        <v>3973.0423270547708</v>
      </c>
      <c r="O136" s="25">
        <f t="shared" si="24"/>
        <v>1740.3608010078044</v>
      </c>
      <c r="P136" s="25">
        <f t="shared" si="25"/>
        <v>8682.3224032057969</v>
      </c>
      <c r="R136" s="25"/>
      <c r="S136" s="26"/>
    </row>
    <row r="137" spans="1:19" x14ac:dyDescent="0.25">
      <c r="A137" s="21" t="s">
        <v>285</v>
      </c>
      <c r="B137" s="22" t="s">
        <v>286</v>
      </c>
      <c r="C137" s="19">
        <v>1537686.17</v>
      </c>
      <c r="D137" s="23">
        <f t="shared" si="26"/>
        <v>202047.60000000009</v>
      </c>
      <c r="E137" s="19">
        <v>1739733.77</v>
      </c>
      <c r="F137" s="19">
        <v>1783963</v>
      </c>
      <c r="G137" s="23">
        <f t="shared" si="27"/>
        <v>660805.7200000002</v>
      </c>
      <c r="H137" s="19">
        <v>2444768.7200000002</v>
      </c>
      <c r="I137" s="19">
        <v>392720.24</v>
      </c>
      <c r="J137" s="23">
        <f t="shared" si="28"/>
        <v>22249.279999999329</v>
      </c>
      <c r="K137" s="19">
        <v>4599472.01</v>
      </c>
      <c r="L137" s="24">
        <v>684.54009999999994</v>
      </c>
      <c r="M137" s="25">
        <f t="shared" si="22"/>
        <v>2541.4636337593665</v>
      </c>
      <c r="N137" s="25">
        <f t="shared" si="23"/>
        <v>3571.403223857887</v>
      </c>
      <c r="O137" s="25">
        <f t="shared" si="24"/>
        <v>573.69939321304923</v>
      </c>
      <c r="P137" s="25">
        <f t="shared" si="25"/>
        <v>6686.566250830303</v>
      </c>
      <c r="R137" s="25"/>
      <c r="S137" s="26"/>
    </row>
    <row r="138" spans="1:19" x14ac:dyDescent="0.25">
      <c r="A138" s="21" t="s">
        <v>287</v>
      </c>
      <c r="B138" s="22" t="s">
        <v>288</v>
      </c>
      <c r="C138" s="19">
        <v>1368809.45</v>
      </c>
      <c r="D138" s="23">
        <f t="shared" si="26"/>
        <v>237424.97999999998</v>
      </c>
      <c r="E138" s="19">
        <v>1606234.43</v>
      </c>
      <c r="F138" s="19">
        <v>1966760</v>
      </c>
      <c r="G138" s="23">
        <f t="shared" si="27"/>
        <v>489613.79999999981</v>
      </c>
      <c r="H138" s="19">
        <v>2456373.7999999998</v>
      </c>
      <c r="I138" s="19">
        <v>788614.29</v>
      </c>
      <c r="J138" s="23">
        <f t="shared" si="28"/>
        <v>23593.100000000326</v>
      </c>
      <c r="K138" s="19">
        <v>4874815.62</v>
      </c>
      <c r="L138" s="24">
        <v>605.82669999999996</v>
      </c>
      <c r="M138" s="25">
        <f t="shared" si="22"/>
        <v>2651.3100693647211</v>
      </c>
      <c r="N138" s="25">
        <f t="shared" si="23"/>
        <v>4054.5816155015946</v>
      </c>
      <c r="O138" s="25">
        <f t="shared" si="24"/>
        <v>1301.7159692697599</v>
      </c>
      <c r="P138" s="25">
        <f t="shared" si="25"/>
        <v>8007.6076541360753</v>
      </c>
      <c r="R138" s="25"/>
      <c r="S138" s="26"/>
    </row>
    <row r="139" spans="1:19" x14ac:dyDescent="0.25">
      <c r="A139" s="21" t="s">
        <v>289</v>
      </c>
      <c r="B139" s="22" t="s">
        <v>290</v>
      </c>
      <c r="C139" s="19">
        <v>2567239.5499999998</v>
      </c>
      <c r="D139" s="23">
        <f t="shared" si="26"/>
        <v>891566.77</v>
      </c>
      <c r="E139" s="19">
        <v>3458806.32</v>
      </c>
      <c r="F139" s="19">
        <v>10186533</v>
      </c>
      <c r="G139" s="23">
        <f t="shared" si="27"/>
        <v>1762818.3499999996</v>
      </c>
      <c r="H139" s="19">
        <v>11949351.35</v>
      </c>
      <c r="I139" s="19">
        <v>1866891.62</v>
      </c>
      <c r="J139" s="23">
        <f t="shared" si="28"/>
        <v>274033.08999999845</v>
      </c>
      <c r="K139" s="19">
        <v>17549082.379999999</v>
      </c>
      <c r="L139" s="24">
        <v>2667.2738999999997</v>
      </c>
      <c r="M139" s="25">
        <f t="shared" si="22"/>
        <v>1296.757082202919</v>
      </c>
      <c r="N139" s="25">
        <f t="shared" si="23"/>
        <v>4479.9866072996856</v>
      </c>
      <c r="O139" s="25">
        <f t="shared" si="24"/>
        <v>699.92497583394049</v>
      </c>
      <c r="P139" s="25">
        <f t="shared" si="25"/>
        <v>6476.668665336545</v>
      </c>
      <c r="R139" s="25"/>
      <c r="S139" s="26"/>
    </row>
    <row r="140" spans="1:19" x14ac:dyDescent="0.25">
      <c r="A140" s="21" t="s">
        <v>291</v>
      </c>
      <c r="B140" s="22" t="s">
        <v>292</v>
      </c>
      <c r="C140" s="19">
        <v>4768791.46</v>
      </c>
      <c r="D140" s="23">
        <f t="shared" si="26"/>
        <v>853330.21999999974</v>
      </c>
      <c r="E140" s="19">
        <v>5622121.6799999997</v>
      </c>
      <c r="F140" s="19">
        <v>17165591</v>
      </c>
      <c r="G140" s="23">
        <f t="shared" si="27"/>
        <v>3301270.4200000018</v>
      </c>
      <c r="H140" s="19">
        <v>20466861.420000002</v>
      </c>
      <c r="I140" s="19">
        <v>4837644.38</v>
      </c>
      <c r="J140" s="23">
        <f t="shared" si="28"/>
        <v>266907.89999999851</v>
      </c>
      <c r="K140" s="19">
        <v>31193535.379999999</v>
      </c>
      <c r="L140" s="24">
        <v>4039.1460000000002</v>
      </c>
      <c r="M140" s="25">
        <f t="shared" si="22"/>
        <v>1391.9085073924041</v>
      </c>
      <c r="N140" s="25">
        <f t="shared" si="23"/>
        <v>5067.1259271142962</v>
      </c>
      <c r="O140" s="25">
        <f t="shared" si="24"/>
        <v>1197.6899027665747</v>
      </c>
      <c r="P140" s="25">
        <f t="shared" si="25"/>
        <v>7656.7243372732746</v>
      </c>
      <c r="R140" s="25"/>
      <c r="S140" s="26"/>
    </row>
    <row r="141" spans="1:19" x14ac:dyDescent="0.25">
      <c r="A141" s="21" t="s">
        <v>293</v>
      </c>
      <c r="B141" s="22" t="s">
        <v>294</v>
      </c>
      <c r="C141" s="19">
        <v>13830879.67</v>
      </c>
      <c r="D141" s="23">
        <f t="shared" si="26"/>
        <v>2150267.0500000007</v>
      </c>
      <c r="E141" s="19">
        <v>15981146.720000001</v>
      </c>
      <c r="F141" s="19">
        <v>34527755</v>
      </c>
      <c r="G141" s="23">
        <f t="shared" si="27"/>
        <v>6751657.0799999982</v>
      </c>
      <c r="H141" s="19">
        <v>41279412.079999998</v>
      </c>
      <c r="I141" s="19">
        <v>9299476.5500000007</v>
      </c>
      <c r="J141" s="23">
        <f t="shared" si="28"/>
        <v>1472482.5900000017</v>
      </c>
      <c r="K141" s="19">
        <v>68032517.939999998</v>
      </c>
      <c r="L141" s="24">
        <v>9206.2764000000025</v>
      </c>
      <c r="M141" s="25">
        <f t="shared" si="22"/>
        <v>1735.8969061584983</v>
      </c>
      <c r="N141" s="25">
        <f t="shared" si="23"/>
        <v>4483.8336680832208</v>
      </c>
      <c r="O141" s="25">
        <f t="shared" si="24"/>
        <v>1010.123544628749</v>
      </c>
      <c r="P141" s="25">
        <f t="shared" si="25"/>
        <v>7229.8541188704676</v>
      </c>
      <c r="R141" s="25"/>
      <c r="S141" s="26"/>
    </row>
    <row r="142" spans="1:19" x14ac:dyDescent="0.25">
      <c r="A142" s="21" t="s">
        <v>295</v>
      </c>
      <c r="B142" s="22" t="s">
        <v>296</v>
      </c>
      <c r="C142" s="19">
        <v>3241936.46</v>
      </c>
      <c r="D142" s="23">
        <f t="shared" si="26"/>
        <v>674744.06999999983</v>
      </c>
      <c r="E142" s="19">
        <v>3916680.53</v>
      </c>
      <c r="F142" s="19">
        <v>3055069</v>
      </c>
      <c r="G142" s="23">
        <f t="shared" si="27"/>
        <v>625136.71</v>
      </c>
      <c r="H142" s="19">
        <v>3680205.71</v>
      </c>
      <c r="I142" s="19">
        <v>796108.34</v>
      </c>
      <c r="J142" s="23">
        <f t="shared" si="28"/>
        <v>99564.279999999795</v>
      </c>
      <c r="K142" s="19">
        <v>8492558.8599999994</v>
      </c>
      <c r="L142" s="24">
        <v>1095.1267</v>
      </c>
      <c r="M142" s="25">
        <f t="shared" si="22"/>
        <v>3576.4633717724164</v>
      </c>
      <c r="N142" s="25">
        <f t="shared" si="23"/>
        <v>3360.5296172579847</v>
      </c>
      <c r="O142" s="25">
        <f t="shared" si="24"/>
        <v>726.95546551828204</v>
      </c>
      <c r="P142" s="25">
        <f t="shared" si="25"/>
        <v>7663.9484545486839</v>
      </c>
      <c r="R142" s="25"/>
      <c r="S142" s="26"/>
    </row>
    <row r="143" spans="1:19" x14ac:dyDescent="0.25">
      <c r="A143" s="21" t="s">
        <v>297</v>
      </c>
      <c r="B143" s="22" t="s">
        <v>298</v>
      </c>
      <c r="C143" s="19">
        <v>323072.27</v>
      </c>
      <c r="D143" s="23">
        <f t="shared" si="26"/>
        <v>175460.39999999997</v>
      </c>
      <c r="E143" s="19">
        <v>498532.67</v>
      </c>
      <c r="F143" s="19">
        <v>2185480</v>
      </c>
      <c r="G143" s="23">
        <f t="shared" si="27"/>
        <v>475645.83000000007</v>
      </c>
      <c r="H143" s="19">
        <v>2661125.83</v>
      </c>
      <c r="I143" s="19">
        <v>667931.04</v>
      </c>
      <c r="J143" s="23">
        <f t="shared" si="28"/>
        <v>15883.140000000072</v>
      </c>
      <c r="K143" s="19">
        <v>3843472.68</v>
      </c>
      <c r="L143" s="24">
        <v>524.90639999999996</v>
      </c>
      <c r="M143" s="25">
        <f t="shared" si="22"/>
        <v>949.75536590904596</v>
      </c>
      <c r="N143" s="25">
        <f t="shared" si="23"/>
        <v>5069.7149625152224</v>
      </c>
      <c r="O143" s="25">
        <f t="shared" si="24"/>
        <v>1272.4764643753631</v>
      </c>
      <c r="P143" s="25">
        <f t="shared" si="25"/>
        <v>7291.9467927996311</v>
      </c>
      <c r="R143" s="25"/>
      <c r="S143" s="26"/>
    </row>
    <row r="144" spans="1:19" x14ac:dyDescent="0.25">
      <c r="A144" s="21" t="s">
        <v>299</v>
      </c>
      <c r="B144" s="22" t="s">
        <v>300</v>
      </c>
      <c r="C144" s="19">
        <v>1688320.68</v>
      </c>
      <c r="D144" s="23">
        <f t="shared" si="26"/>
        <v>621744.53</v>
      </c>
      <c r="E144" s="19">
        <v>2310065.21</v>
      </c>
      <c r="F144" s="19">
        <v>9575402</v>
      </c>
      <c r="G144" s="23">
        <f t="shared" si="27"/>
        <v>1475987.3599999994</v>
      </c>
      <c r="H144" s="19">
        <v>11051389.359999999</v>
      </c>
      <c r="I144" s="19">
        <v>2196695.5099999998</v>
      </c>
      <c r="J144" s="23">
        <f t="shared" si="28"/>
        <v>460066.31000000145</v>
      </c>
      <c r="K144" s="19">
        <v>16018216.390000001</v>
      </c>
      <c r="L144" s="24">
        <v>2284.0416999999998</v>
      </c>
      <c r="M144" s="25">
        <f t="shared" si="22"/>
        <v>1011.3936229798258</v>
      </c>
      <c r="N144" s="25">
        <f t="shared" si="23"/>
        <v>4838.5234647861289</v>
      </c>
      <c r="O144" s="25">
        <f t="shared" si="24"/>
        <v>961.75805809499889</v>
      </c>
      <c r="P144" s="25">
        <f t="shared" si="25"/>
        <v>6811.6751458609533</v>
      </c>
      <c r="R144" s="25"/>
      <c r="S144" s="26"/>
    </row>
    <row r="145" spans="1:19" x14ac:dyDescent="0.25">
      <c r="A145" s="21" t="s">
        <v>301</v>
      </c>
      <c r="B145" s="22" t="s">
        <v>302</v>
      </c>
      <c r="C145" s="19">
        <v>300681.38</v>
      </c>
      <c r="D145" s="23">
        <f t="shared" si="26"/>
        <v>118116.40999999997</v>
      </c>
      <c r="E145" s="19">
        <v>418797.79</v>
      </c>
      <c r="F145" s="19">
        <v>1574865</v>
      </c>
      <c r="G145" s="23">
        <f t="shared" si="27"/>
        <v>407704.64999999991</v>
      </c>
      <c r="H145" s="19">
        <v>1982569.65</v>
      </c>
      <c r="I145" s="19">
        <v>556649.85</v>
      </c>
      <c r="J145" s="23">
        <f t="shared" si="28"/>
        <v>23840.799999999872</v>
      </c>
      <c r="K145" s="19">
        <v>2981858.09</v>
      </c>
      <c r="L145" s="24">
        <v>364.46710000000002</v>
      </c>
      <c r="M145" s="25">
        <f t="shared" si="22"/>
        <v>1149.0688459946041</v>
      </c>
      <c r="N145" s="25">
        <f t="shared" si="23"/>
        <v>5439.6395449685306</v>
      </c>
      <c r="O145" s="25">
        <f t="shared" si="24"/>
        <v>1527.2979371800636</v>
      </c>
      <c r="P145" s="25">
        <f t="shared" si="25"/>
        <v>8116.0063281431985</v>
      </c>
      <c r="R145" s="25"/>
      <c r="S145" s="26"/>
    </row>
    <row r="146" spans="1:19" x14ac:dyDescent="0.25">
      <c r="A146" s="21" t="s">
        <v>303</v>
      </c>
      <c r="B146" s="22" t="s">
        <v>304</v>
      </c>
      <c r="C146" s="19">
        <v>9458244.1999999993</v>
      </c>
      <c r="D146" s="23">
        <f t="shared" si="26"/>
        <v>1434781.4100000001</v>
      </c>
      <c r="E146" s="19">
        <v>10893025.609999999</v>
      </c>
      <c r="F146" s="19">
        <v>23627110</v>
      </c>
      <c r="G146" s="23">
        <f t="shared" si="27"/>
        <v>5135274.2699999996</v>
      </c>
      <c r="H146" s="19">
        <v>28762384.27</v>
      </c>
      <c r="I146" s="19">
        <v>6030195.1699999999</v>
      </c>
      <c r="J146" s="23">
        <f t="shared" si="28"/>
        <v>354309.76999999955</v>
      </c>
      <c r="K146" s="19">
        <v>46039914.82</v>
      </c>
      <c r="L146" s="24">
        <v>6754.4268000000002</v>
      </c>
      <c r="M146" s="25">
        <f t="shared" si="22"/>
        <v>1612.7239116722678</v>
      </c>
      <c r="N146" s="25">
        <f t="shared" si="23"/>
        <v>4258.3012773193423</v>
      </c>
      <c r="O146" s="25">
        <f t="shared" si="24"/>
        <v>892.77674457882938</v>
      </c>
      <c r="P146" s="25">
        <f t="shared" si="25"/>
        <v>6763.8019335704394</v>
      </c>
      <c r="R146" s="25"/>
      <c r="S146" s="26"/>
    </row>
    <row r="147" spans="1:19" x14ac:dyDescent="0.25">
      <c r="A147" s="21" t="s">
        <v>305</v>
      </c>
      <c r="B147" s="22" t="s">
        <v>306</v>
      </c>
      <c r="C147" s="19">
        <v>1038154.47</v>
      </c>
      <c r="D147" s="23">
        <f t="shared" si="26"/>
        <v>287450.58000000007</v>
      </c>
      <c r="E147" s="19">
        <v>1325605.05</v>
      </c>
      <c r="F147" s="19">
        <v>3217578</v>
      </c>
      <c r="G147" s="23">
        <f t="shared" si="27"/>
        <v>697950</v>
      </c>
      <c r="H147" s="19">
        <v>3915528</v>
      </c>
      <c r="I147" s="19">
        <v>416445</v>
      </c>
      <c r="J147" s="23">
        <f t="shared" si="28"/>
        <v>20623.999999999767</v>
      </c>
      <c r="K147" s="19">
        <v>5678202.0499999998</v>
      </c>
      <c r="L147" s="24">
        <v>886.20779999999979</v>
      </c>
      <c r="M147" s="25">
        <f t="shared" si="22"/>
        <v>1495.8174030966557</v>
      </c>
      <c r="N147" s="25">
        <f t="shared" si="23"/>
        <v>4418.2955735663809</v>
      </c>
      <c r="O147" s="25">
        <f t="shared" si="24"/>
        <v>469.91800342989546</v>
      </c>
      <c r="P147" s="25">
        <f t="shared" si="25"/>
        <v>6384.0309800929317</v>
      </c>
      <c r="R147" s="25"/>
      <c r="S147" s="26"/>
    </row>
    <row r="148" spans="1:19" x14ac:dyDescent="0.25">
      <c r="A148" s="21" t="s">
        <v>307</v>
      </c>
      <c r="B148" s="22" t="s">
        <v>308</v>
      </c>
      <c r="C148" s="19">
        <v>332514.53999999998</v>
      </c>
      <c r="D148" s="23">
        <f t="shared" si="26"/>
        <v>139915.17000000004</v>
      </c>
      <c r="E148" s="19">
        <v>472429.71</v>
      </c>
      <c r="F148" s="19">
        <v>1393262</v>
      </c>
      <c r="G148" s="23">
        <f t="shared" si="27"/>
        <v>269417.69999999995</v>
      </c>
      <c r="H148" s="19">
        <v>1662679.7</v>
      </c>
      <c r="I148" s="19">
        <v>290182.86</v>
      </c>
      <c r="J148" s="23">
        <f t="shared" si="28"/>
        <v>14856.310000000231</v>
      </c>
      <c r="K148" s="19">
        <v>2440148.58</v>
      </c>
      <c r="L148" s="24">
        <v>356.06180000000001</v>
      </c>
      <c r="M148" s="25">
        <f t="shared" si="22"/>
        <v>1326.8194173034008</v>
      </c>
      <c r="N148" s="25">
        <f t="shared" si="23"/>
        <v>4669.6379673416241</v>
      </c>
      <c r="O148" s="25">
        <f t="shared" si="24"/>
        <v>814.97891658133494</v>
      </c>
      <c r="P148" s="25">
        <f t="shared" si="25"/>
        <v>6811.4363012263602</v>
      </c>
      <c r="R148" s="25"/>
      <c r="S148" s="26"/>
    </row>
    <row r="149" spans="1:19" x14ac:dyDescent="0.25">
      <c r="A149" s="21" t="s">
        <v>309</v>
      </c>
      <c r="B149" s="22" t="s">
        <v>310</v>
      </c>
      <c r="C149" s="19">
        <v>2032929.15</v>
      </c>
      <c r="D149" s="23">
        <f t="shared" si="26"/>
        <v>779564.87000000011</v>
      </c>
      <c r="E149" s="19">
        <v>2812494.02</v>
      </c>
      <c r="F149" s="19">
        <v>11152900</v>
      </c>
      <c r="G149" s="23">
        <f t="shared" si="27"/>
        <v>2020828.5399999991</v>
      </c>
      <c r="H149" s="19">
        <v>13173728.539999999</v>
      </c>
      <c r="I149" s="19">
        <v>3079728.13</v>
      </c>
      <c r="J149" s="23">
        <f t="shared" si="28"/>
        <v>192431.75000000326</v>
      </c>
      <c r="K149" s="19">
        <v>19258382.440000001</v>
      </c>
      <c r="L149" s="24">
        <v>2685.8594999999996</v>
      </c>
      <c r="M149" s="25">
        <f t="shared" si="22"/>
        <v>1047.1486017790583</v>
      </c>
      <c r="N149" s="25">
        <f t="shared" si="23"/>
        <v>4904.8464895501802</v>
      </c>
      <c r="O149" s="25">
        <f t="shared" si="24"/>
        <v>1146.6452843121542</v>
      </c>
      <c r="P149" s="25">
        <f t="shared" si="25"/>
        <v>7098.640375641392</v>
      </c>
      <c r="R149" s="25"/>
      <c r="S149" s="26"/>
    </row>
    <row r="150" spans="1:19" x14ac:dyDescent="0.25">
      <c r="A150" s="21" t="s">
        <v>311</v>
      </c>
      <c r="B150" s="22" t="s">
        <v>312</v>
      </c>
      <c r="C150" s="19">
        <v>4260339.0199999996</v>
      </c>
      <c r="D150" s="23">
        <f t="shared" si="26"/>
        <v>647290.3200000003</v>
      </c>
      <c r="E150" s="19">
        <v>4907629.34</v>
      </c>
      <c r="F150" s="19">
        <v>9808791</v>
      </c>
      <c r="G150" s="23">
        <f t="shared" si="27"/>
        <v>1996411.7799999993</v>
      </c>
      <c r="H150" s="19">
        <v>11805202.779999999</v>
      </c>
      <c r="I150" s="19">
        <v>2421350.7400000002</v>
      </c>
      <c r="J150" s="23">
        <f t="shared" si="28"/>
        <v>488634.59999999963</v>
      </c>
      <c r="K150" s="19">
        <v>19622817.460000001</v>
      </c>
      <c r="L150" s="24">
        <v>2697.7320999999997</v>
      </c>
      <c r="M150" s="25">
        <f t="shared" si="22"/>
        <v>1819.1685304852917</v>
      </c>
      <c r="N150" s="25">
        <f t="shared" si="23"/>
        <v>4375.9729811570251</v>
      </c>
      <c r="O150" s="25">
        <f t="shared" si="24"/>
        <v>897.55047953056589</v>
      </c>
      <c r="P150" s="25">
        <f t="shared" si="25"/>
        <v>7092.6919911728828</v>
      </c>
      <c r="R150" s="25"/>
      <c r="S150" s="26"/>
    </row>
    <row r="151" spans="1:19" x14ac:dyDescent="0.25">
      <c r="A151" s="21" t="s">
        <v>313</v>
      </c>
      <c r="B151" s="22" t="s">
        <v>314</v>
      </c>
      <c r="C151" s="19">
        <v>2986683.07</v>
      </c>
      <c r="D151" s="23">
        <f t="shared" si="26"/>
        <v>781099.55000000028</v>
      </c>
      <c r="E151" s="19">
        <v>3767782.62</v>
      </c>
      <c r="F151" s="19">
        <v>9144656</v>
      </c>
      <c r="G151" s="23">
        <f t="shared" si="27"/>
        <v>1961450.0600000005</v>
      </c>
      <c r="H151" s="19">
        <v>11106106.060000001</v>
      </c>
      <c r="I151" s="19">
        <v>2972654.95</v>
      </c>
      <c r="J151" s="23">
        <f t="shared" si="28"/>
        <v>316857.94999999832</v>
      </c>
      <c r="K151" s="19">
        <v>18163401.579999998</v>
      </c>
      <c r="L151" s="24">
        <v>2460.9389999999999</v>
      </c>
      <c r="M151" s="25">
        <f t="shared" si="22"/>
        <v>1531.0345441313257</v>
      </c>
      <c r="N151" s="25">
        <f t="shared" si="23"/>
        <v>4512.9546323578115</v>
      </c>
      <c r="O151" s="25">
        <f t="shared" si="24"/>
        <v>1207.9352434172486</v>
      </c>
      <c r="P151" s="25">
        <f t="shared" si="25"/>
        <v>7251.9244199063851</v>
      </c>
      <c r="R151" s="25"/>
      <c r="S151" s="26"/>
    </row>
    <row r="152" spans="1:19" x14ac:dyDescent="0.25">
      <c r="A152" s="21" t="s">
        <v>315</v>
      </c>
      <c r="B152" s="22" t="s">
        <v>316</v>
      </c>
      <c r="C152" s="19">
        <v>3471455.01</v>
      </c>
      <c r="D152" s="23">
        <f t="shared" si="26"/>
        <v>671357.11000000034</v>
      </c>
      <c r="E152" s="19">
        <v>4142812.12</v>
      </c>
      <c r="F152" s="19">
        <v>5401330</v>
      </c>
      <c r="G152" s="23">
        <f t="shared" si="27"/>
        <v>1001334.3799999999</v>
      </c>
      <c r="H152" s="19">
        <v>6402664.3799999999</v>
      </c>
      <c r="I152" s="19">
        <v>945834.16</v>
      </c>
      <c r="J152" s="23">
        <f t="shared" si="28"/>
        <v>109766.0700000003</v>
      </c>
      <c r="K152" s="19">
        <v>11601076.73</v>
      </c>
      <c r="L152" s="24">
        <v>1906.3607999999999</v>
      </c>
      <c r="M152" s="25">
        <f t="shared" si="22"/>
        <v>2173.1521756007573</v>
      </c>
      <c r="N152" s="25">
        <f t="shared" si="23"/>
        <v>3358.5795406619777</v>
      </c>
      <c r="O152" s="25">
        <f t="shared" si="24"/>
        <v>496.14645873960484</v>
      </c>
      <c r="P152" s="25">
        <f t="shared" si="25"/>
        <v>6027.87817500234</v>
      </c>
      <c r="R152" s="25"/>
      <c r="S152" s="26"/>
    </row>
    <row r="153" spans="1:19" x14ac:dyDescent="0.25">
      <c r="A153" s="21" t="s">
        <v>317</v>
      </c>
      <c r="B153" s="22" t="s">
        <v>318</v>
      </c>
      <c r="C153" s="19">
        <v>1687922.38</v>
      </c>
      <c r="D153" s="23">
        <f t="shared" si="26"/>
        <v>477776.64000000013</v>
      </c>
      <c r="E153" s="19">
        <v>2165699.02</v>
      </c>
      <c r="F153" s="19">
        <v>4471068</v>
      </c>
      <c r="G153" s="23">
        <f t="shared" si="27"/>
        <v>1112534.67</v>
      </c>
      <c r="H153" s="19">
        <v>5583602.6699999999</v>
      </c>
      <c r="I153" s="19">
        <v>805708.22</v>
      </c>
      <c r="J153" s="23">
        <f t="shared" si="28"/>
        <v>-10997.300000000279</v>
      </c>
      <c r="K153" s="19">
        <v>8544012.6099999994</v>
      </c>
      <c r="L153" s="24">
        <v>1162.3144</v>
      </c>
      <c r="M153" s="25">
        <f t="shared" si="22"/>
        <v>1863.26438010232</v>
      </c>
      <c r="N153" s="25">
        <f t="shared" si="23"/>
        <v>4803.8660365904443</v>
      </c>
      <c r="O153" s="25">
        <f t="shared" si="24"/>
        <v>693.19301214886434</v>
      </c>
      <c r="P153" s="25">
        <f t="shared" si="25"/>
        <v>7360.3234288416288</v>
      </c>
      <c r="R153" s="25"/>
      <c r="S153" s="26"/>
    </row>
    <row r="154" spans="1:19" x14ac:dyDescent="0.25">
      <c r="A154" s="21" t="s">
        <v>319</v>
      </c>
      <c r="B154" s="22" t="s">
        <v>320</v>
      </c>
      <c r="C154" s="19">
        <v>250494.53</v>
      </c>
      <c r="D154" s="23">
        <f t="shared" si="26"/>
        <v>161717.56999999998</v>
      </c>
      <c r="E154" s="19">
        <v>412212.1</v>
      </c>
      <c r="F154" s="19">
        <v>1635348</v>
      </c>
      <c r="G154" s="23">
        <f t="shared" si="27"/>
        <v>310285.3899999999</v>
      </c>
      <c r="H154" s="19">
        <v>1945633.39</v>
      </c>
      <c r="I154" s="19">
        <v>220482.91</v>
      </c>
      <c r="J154" s="23">
        <f t="shared" si="28"/>
        <v>10646.349999999977</v>
      </c>
      <c r="K154" s="19">
        <v>2588974.75</v>
      </c>
      <c r="L154" s="24">
        <v>416.80940000000004</v>
      </c>
      <c r="M154" s="25">
        <f t="shared" si="22"/>
        <v>988.97025834830004</v>
      </c>
      <c r="N154" s="25">
        <f t="shared" si="23"/>
        <v>4667.9210929503979</v>
      </c>
      <c r="O154" s="25">
        <f t="shared" si="24"/>
        <v>528.9777773725832</v>
      </c>
      <c r="P154" s="25">
        <f t="shared" si="25"/>
        <v>6185.8691286712819</v>
      </c>
      <c r="R154" s="25"/>
      <c r="S154" s="26"/>
    </row>
    <row r="155" spans="1:19" x14ac:dyDescent="0.25">
      <c r="A155" s="21" t="s">
        <v>321</v>
      </c>
      <c r="B155" s="22" t="s">
        <v>322</v>
      </c>
      <c r="C155" s="19">
        <v>12396063.359999999</v>
      </c>
      <c r="D155" s="23">
        <f t="shared" si="26"/>
        <v>2876012.17</v>
      </c>
      <c r="E155" s="19">
        <v>15272075.529999999</v>
      </c>
      <c r="F155" s="19">
        <v>15548148</v>
      </c>
      <c r="G155" s="23">
        <f t="shared" si="27"/>
        <v>2874750.120000001</v>
      </c>
      <c r="H155" s="19">
        <v>18422898.120000001</v>
      </c>
      <c r="I155" s="19">
        <v>3024574.03</v>
      </c>
      <c r="J155" s="23">
        <f t="shared" si="28"/>
        <v>23161723.590000004</v>
      </c>
      <c r="K155" s="19">
        <v>59881271.270000003</v>
      </c>
      <c r="L155" s="24">
        <v>5335.6720000000005</v>
      </c>
      <c r="M155" s="25">
        <f t="shared" si="22"/>
        <v>2862.2590612766298</v>
      </c>
      <c r="N155" s="25">
        <f t="shared" si="23"/>
        <v>3452.7793537533789</v>
      </c>
      <c r="O155" s="25">
        <f t="shared" si="24"/>
        <v>566.85906292590687</v>
      </c>
      <c r="P155" s="25">
        <f t="shared" si="25"/>
        <v>6881.8974779559157</v>
      </c>
      <c r="R155" s="25"/>
      <c r="S155" s="26"/>
    </row>
    <row r="156" spans="1:19" x14ac:dyDescent="0.25">
      <c r="A156" s="21" t="s">
        <v>323</v>
      </c>
      <c r="B156" s="22" t="s">
        <v>324</v>
      </c>
      <c r="C156" s="19">
        <v>12841693.720000001</v>
      </c>
      <c r="D156" s="23">
        <f t="shared" si="26"/>
        <v>1828919.4799999986</v>
      </c>
      <c r="E156" s="19">
        <v>14670613.199999999</v>
      </c>
      <c r="F156" s="19">
        <v>13323127</v>
      </c>
      <c r="G156" s="23">
        <f t="shared" si="27"/>
        <v>2455664.5600000005</v>
      </c>
      <c r="H156" s="19">
        <v>15778791.560000001</v>
      </c>
      <c r="I156" s="19">
        <v>2406994.84</v>
      </c>
      <c r="J156" s="23">
        <f t="shared" si="28"/>
        <v>385772.41999999993</v>
      </c>
      <c r="K156" s="19">
        <v>33242172.02</v>
      </c>
      <c r="L156" s="24">
        <v>4771.8864000000003</v>
      </c>
      <c r="M156" s="25">
        <f t="shared" si="22"/>
        <v>3074.3844195452762</v>
      </c>
      <c r="N156" s="25">
        <f t="shared" si="23"/>
        <v>3306.6150862266963</v>
      </c>
      <c r="O156" s="25">
        <f t="shared" si="24"/>
        <v>504.41159705729785</v>
      </c>
      <c r="P156" s="25">
        <f t="shared" si="25"/>
        <v>6885.4111028292709</v>
      </c>
      <c r="R156" s="25"/>
      <c r="S156" s="26"/>
    </row>
    <row r="157" spans="1:19" x14ac:dyDescent="0.25">
      <c r="A157" s="21" t="s">
        <v>325</v>
      </c>
      <c r="B157" s="22" t="s">
        <v>326</v>
      </c>
      <c r="C157" s="19">
        <v>588605.35</v>
      </c>
      <c r="D157" s="23">
        <f t="shared" si="26"/>
        <v>215425.82000000007</v>
      </c>
      <c r="E157" s="19">
        <v>804031.17</v>
      </c>
      <c r="F157" s="19">
        <v>798106</v>
      </c>
      <c r="G157" s="23">
        <f t="shared" si="27"/>
        <v>331831.23</v>
      </c>
      <c r="H157" s="19">
        <v>1129937.23</v>
      </c>
      <c r="I157" s="19">
        <v>157134.87</v>
      </c>
      <c r="J157" s="23">
        <f t="shared" si="28"/>
        <v>6847.7000000000698</v>
      </c>
      <c r="K157" s="19">
        <v>2097950.9700000002</v>
      </c>
      <c r="L157" s="24">
        <v>254.6131</v>
      </c>
      <c r="M157" s="25">
        <f t="shared" si="22"/>
        <v>3157.8546822610465</v>
      </c>
      <c r="N157" s="25">
        <f t="shared" si="23"/>
        <v>4437.859756626819</v>
      </c>
      <c r="O157" s="25">
        <f t="shared" si="24"/>
        <v>617.15155268915851</v>
      </c>
      <c r="P157" s="25">
        <f t="shared" si="25"/>
        <v>8212.865991577024</v>
      </c>
      <c r="R157" s="25"/>
      <c r="S157" s="26"/>
    </row>
    <row r="158" spans="1:19" x14ac:dyDescent="0.25">
      <c r="A158" s="21" t="s">
        <v>327</v>
      </c>
      <c r="B158" s="22" t="s">
        <v>328</v>
      </c>
      <c r="C158" s="19">
        <v>4367423.1100000003</v>
      </c>
      <c r="D158" s="23">
        <f t="shared" si="26"/>
        <v>932241.44999999925</v>
      </c>
      <c r="E158" s="19">
        <v>5299664.5599999996</v>
      </c>
      <c r="F158" s="19">
        <v>7908801</v>
      </c>
      <c r="G158" s="23">
        <f t="shared" si="27"/>
        <v>1879469.5899999999</v>
      </c>
      <c r="H158" s="19">
        <v>9788270.5899999999</v>
      </c>
      <c r="I158" s="19">
        <v>2332282.0699999998</v>
      </c>
      <c r="J158" s="23">
        <f t="shared" si="28"/>
        <v>106594.5400000019</v>
      </c>
      <c r="K158" s="19">
        <v>17526811.760000002</v>
      </c>
      <c r="L158" s="24">
        <v>2698.3442</v>
      </c>
      <c r="M158" s="25">
        <f t="shared" si="22"/>
        <v>1964.0431935999861</v>
      </c>
      <c r="N158" s="25">
        <f t="shared" si="23"/>
        <v>3627.510007804045</v>
      </c>
      <c r="O158" s="25">
        <f t="shared" si="24"/>
        <v>864.33823750135355</v>
      </c>
      <c r="P158" s="25">
        <f t="shared" si="25"/>
        <v>6455.8914389053843</v>
      </c>
      <c r="R158" s="25"/>
      <c r="S158" s="26"/>
    </row>
    <row r="159" spans="1:19" x14ac:dyDescent="0.25">
      <c r="A159" s="21" t="s">
        <v>329</v>
      </c>
      <c r="B159" s="22" t="s">
        <v>330</v>
      </c>
      <c r="C159" s="19">
        <v>3005043.81</v>
      </c>
      <c r="D159" s="23">
        <f t="shared" si="26"/>
        <v>496768.48999999976</v>
      </c>
      <c r="E159" s="19">
        <v>3501812.3</v>
      </c>
      <c r="F159" s="19">
        <v>4230129</v>
      </c>
      <c r="G159" s="23">
        <f t="shared" si="27"/>
        <v>848392.09999999963</v>
      </c>
      <c r="H159" s="19">
        <v>5078521.0999999996</v>
      </c>
      <c r="I159" s="19">
        <v>889654.54</v>
      </c>
      <c r="J159" s="23">
        <f t="shared" si="28"/>
        <v>5892.3600000021979</v>
      </c>
      <c r="K159" s="19">
        <v>9475880.3000000007</v>
      </c>
      <c r="L159" s="24">
        <v>1430.3492000000001</v>
      </c>
      <c r="M159" s="25">
        <f t="shared" si="22"/>
        <v>2448.2219446831582</v>
      </c>
      <c r="N159" s="25">
        <f t="shared" si="23"/>
        <v>3550.5463281274247</v>
      </c>
      <c r="O159" s="25">
        <f t="shared" si="24"/>
        <v>621.98415603686146</v>
      </c>
      <c r="P159" s="25">
        <f t="shared" si="25"/>
        <v>6620.7524288474433</v>
      </c>
      <c r="R159" s="25"/>
      <c r="S159" s="26"/>
    </row>
    <row r="160" spans="1:19" x14ac:dyDescent="0.25">
      <c r="A160" s="21" t="s">
        <v>331</v>
      </c>
      <c r="B160" s="22" t="s">
        <v>332</v>
      </c>
      <c r="C160" s="19">
        <v>449565.29</v>
      </c>
      <c r="D160" s="23">
        <f t="shared" si="26"/>
        <v>46140.280000000028</v>
      </c>
      <c r="E160" s="19">
        <v>495705.57</v>
      </c>
      <c r="F160" s="19">
        <v>437106</v>
      </c>
      <c r="G160" s="23">
        <f t="shared" si="27"/>
        <v>203049.47999999998</v>
      </c>
      <c r="H160" s="19">
        <v>640155.48</v>
      </c>
      <c r="I160" s="19">
        <v>111468.26</v>
      </c>
      <c r="J160" s="23">
        <f t="shared" si="28"/>
        <v>12644.399999999965</v>
      </c>
      <c r="K160" s="19">
        <v>1259973.71</v>
      </c>
      <c r="L160" s="24">
        <v>169.32830000000001</v>
      </c>
      <c r="M160" s="25">
        <f t="shared" si="22"/>
        <v>2927.4821161022696</v>
      </c>
      <c r="N160" s="25">
        <f t="shared" si="23"/>
        <v>3780.5581228890856</v>
      </c>
      <c r="O160" s="25">
        <f t="shared" si="24"/>
        <v>658.29669346470723</v>
      </c>
      <c r="P160" s="25">
        <f t="shared" si="25"/>
        <v>7366.3369324560626</v>
      </c>
      <c r="R160" s="25"/>
      <c r="S160" s="26"/>
    </row>
    <row r="161" spans="1:19" x14ac:dyDescent="0.25">
      <c r="A161" s="21" t="s">
        <v>333</v>
      </c>
      <c r="B161" s="22" t="s">
        <v>334</v>
      </c>
      <c r="C161" s="19">
        <v>3021034.6</v>
      </c>
      <c r="D161" s="23">
        <f t="shared" si="26"/>
        <v>843301.02</v>
      </c>
      <c r="E161" s="19">
        <v>3864335.62</v>
      </c>
      <c r="F161" s="19">
        <v>6771160</v>
      </c>
      <c r="G161" s="23">
        <f t="shared" si="27"/>
        <v>1447355.5300000003</v>
      </c>
      <c r="H161" s="19">
        <v>8218515.5300000003</v>
      </c>
      <c r="I161" s="19">
        <v>1350215.08</v>
      </c>
      <c r="J161" s="23">
        <f t="shared" si="28"/>
        <v>277</v>
      </c>
      <c r="K161" s="19">
        <v>13433343.23</v>
      </c>
      <c r="L161" s="24">
        <v>1992.6598999999999</v>
      </c>
      <c r="M161" s="25">
        <f t="shared" si="22"/>
        <v>1939.2850832196705</v>
      </c>
      <c r="N161" s="25">
        <f t="shared" si="23"/>
        <v>4124.3944990311693</v>
      </c>
      <c r="O161" s="25">
        <f t="shared" si="24"/>
        <v>677.59434512633095</v>
      </c>
      <c r="P161" s="25">
        <f t="shared" si="25"/>
        <v>6741.2739273771713</v>
      </c>
      <c r="R161" s="25"/>
      <c r="S161" s="26"/>
    </row>
    <row r="162" spans="1:19" x14ac:dyDescent="0.25">
      <c r="A162" s="21" t="s">
        <v>335</v>
      </c>
      <c r="B162" s="22" t="s">
        <v>336</v>
      </c>
      <c r="C162" s="19">
        <v>3008558.76</v>
      </c>
      <c r="D162" s="23">
        <f t="shared" si="26"/>
        <v>695765.37000000011</v>
      </c>
      <c r="E162" s="19">
        <v>3704324.13</v>
      </c>
      <c r="F162" s="19">
        <v>8365484</v>
      </c>
      <c r="G162" s="23">
        <f t="shared" si="27"/>
        <v>1584610.1600000001</v>
      </c>
      <c r="H162" s="19">
        <v>9950094.1600000001</v>
      </c>
      <c r="I162" s="19">
        <v>1679675.2</v>
      </c>
      <c r="J162" s="23">
        <f t="shared" si="28"/>
        <v>53042.000000000931</v>
      </c>
      <c r="K162" s="19">
        <v>15387135.49</v>
      </c>
      <c r="L162" s="24">
        <v>2366.2991999999995</v>
      </c>
      <c r="M162" s="25">
        <f t="shared" ref="M162:M178" si="29">E162/$L162</f>
        <v>1565.450442615203</v>
      </c>
      <c r="N162" s="25">
        <f t="shared" ref="N162:N178" si="30">H162/$L162</f>
        <v>4204.9180255818883</v>
      </c>
      <c r="O162" s="25">
        <f t="shared" ref="O162:O178" si="31">I162/$L162</f>
        <v>709.8321294280961</v>
      </c>
      <c r="P162" s="25">
        <f t="shared" ref="P162:P178" si="32">(K162-J162)/L162</f>
        <v>6480.2005976251867</v>
      </c>
      <c r="R162" s="25"/>
      <c r="S162" s="26"/>
    </row>
    <row r="163" spans="1:19" x14ac:dyDescent="0.25">
      <c r="A163" s="21" t="s">
        <v>337</v>
      </c>
      <c r="B163" s="22" t="s">
        <v>338</v>
      </c>
      <c r="C163" s="19">
        <v>1736788.43</v>
      </c>
      <c r="D163" s="23">
        <f t="shared" si="26"/>
        <v>837719.59999999986</v>
      </c>
      <c r="E163" s="19">
        <v>2574508.0299999998</v>
      </c>
      <c r="F163" s="19">
        <v>6968247.6900000004</v>
      </c>
      <c r="G163" s="23">
        <f t="shared" si="27"/>
        <v>1649704.9799999995</v>
      </c>
      <c r="H163" s="19">
        <v>8617952.6699999999</v>
      </c>
      <c r="I163" s="19">
        <v>1457052.82</v>
      </c>
      <c r="J163" s="23">
        <f t="shared" si="28"/>
        <v>279703.49999999953</v>
      </c>
      <c r="K163" s="19">
        <v>12929217.02</v>
      </c>
      <c r="L163" s="24">
        <v>1810.1447999999998</v>
      </c>
      <c r="M163" s="25">
        <f t="shared" si="29"/>
        <v>1422.2663457641622</v>
      </c>
      <c r="N163" s="25">
        <f t="shared" si="30"/>
        <v>4760.9189441640256</v>
      </c>
      <c r="O163" s="25">
        <f t="shared" si="31"/>
        <v>804.93716303800682</v>
      </c>
      <c r="P163" s="25">
        <f t="shared" si="32"/>
        <v>6988.122452966194</v>
      </c>
      <c r="R163" s="25"/>
      <c r="S163" s="26"/>
    </row>
    <row r="164" spans="1:19" x14ac:dyDescent="0.25">
      <c r="A164" s="21" t="s">
        <v>339</v>
      </c>
      <c r="B164" s="22" t="s">
        <v>340</v>
      </c>
      <c r="C164" s="19">
        <v>2935816.67</v>
      </c>
      <c r="D164" s="23">
        <f t="shared" si="26"/>
        <v>1523477.5</v>
      </c>
      <c r="E164" s="19">
        <v>4459294.17</v>
      </c>
      <c r="F164" s="19">
        <v>6112807</v>
      </c>
      <c r="G164" s="23">
        <f t="shared" si="27"/>
        <v>1169167.08</v>
      </c>
      <c r="H164" s="19">
        <v>7281974.0800000001</v>
      </c>
      <c r="I164" s="19">
        <v>1320943.69</v>
      </c>
      <c r="J164" s="23">
        <f t="shared" si="28"/>
        <v>103616.65000000037</v>
      </c>
      <c r="K164" s="19">
        <v>13165828.59</v>
      </c>
      <c r="L164" s="24">
        <v>1852.0987</v>
      </c>
      <c r="M164" s="25">
        <f t="shared" si="29"/>
        <v>2407.6979104839284</v>
      </c>
      <c r="N164" s="25">
        <f t="shared" si="30"/>
        <v>3931.7419098668984</v>
      </c>
      <c r="O164" s="25">
        <f t="shared" si="31"/>
        <v>713.21452253057566</v>
      </c>
      <c r="P164" s="25">
        <f t="shared" si="32"/>
        <v>7052.654342881402</v>
      </c>
      <c r="R164" s="25"/>
      <c r="S164" s="26"/>
    </row>
    <row r="165" spans="1:19" x14ac:dyDescent="0.25">
      <c r="A165" s="21" t="s">
        <v>341</v>
      </c>
      <c r="B165" s="22" t="s">
        <v>342</v>
      </c>
      <c r="C165" s="19">
        <v>2092736.5</v>
      </c>
      <c r="D165" s="23">
        <f t="shared" si="26"/>
        <v>658477.64000000013</v>
      </c>
      <c r="E165" s="19">
        <v>2751214.14</v>
      </c>
      <c r="F165" s="19">
        <v>4645589</v>
      </c>
      <c r="G165" s="23">
        <f t="shared" si="27"/>
        <v>719703.33000000007</v>
      </c>
      <c r="H165" s="19">
        <v>5365292.33</v>
      </c>
      <c r="I165" s="19">
        <v>1481458.14</v>
      </c>
      <c r="J165" s="23">
        <f t="shared" si="28"/>
        <v>61425.780000000726</v>
      </c>
      <c r="K165" s="19">
        <v>9659390.3900000006</v>
      </c>
      <c r="L165" s="24">
        <v>1387.8583000000001</v>
      </c>
      <c r="M165" s="25">
        <f t="shared" si="29"/>
        <v>1982.3451284616015</v>
      </c>
      <c r="N165" s="25">
        <f t="shared" si="30"/>
        <v>3865.8790526381545</v>
      </c>
      <c r="O165" s="25">
        <f t="shared" si="31"/>
        <v>1067.4419283294267</v>
      </c>
      <c r="P165" s="25">
        <f t="shared" si="32"/>
        <v>6915.6661094291821</v>
      </c>
      <c r="R165" s="25"/>
      <c r="S165" s="26"/>
    </row>
    <row r="166" spans="1:19" x14ac:dyDescent="0.25">
      <c r="A166" s="21" t="s">
        <v>343</v>
      </c>
      <c r="B166" s="22" t="s">
        <v>344</v>
      </c>
      <c r="C166" s="19">
        <v>3455402.93</v>
      </c>
      <c r="D166" s="23">
        <f t="shared" si="26"/>
        <v>836778.56999999983</v>
      </c>
      <c r="E166" s="19">
        <v>4292181.5</v>
      </c>
      <c r="F166" s="19">
        <v>8341325</v>
      </c>
      <c r="G166" s="23">
        <f t="shared" si="27"/>
        <v>1745606.6199999992</v>
      </c>
      <c r="H166" s="19">
        <v>10086931.619999999</v>
      </c>
      <c r="I166" s="19">
        <v>1827063.32</v>
      </c>
      <c r="J166" s="23">
        <f t="shared" si="28"/>
        <v>1008852.4800000023</v>
      </c>
      <c r="K166" s="19">
        <v>17215028.920000002</v>
      </c>
      <c r="L166" s="24">
        <v>2167.3259000000003</v>
      </c>
      <c r="M166" s="25">
        <f t="shared" si="29"/>
        <v>1980.404285299225</v>
      </c>
      <c r="N166" s="25">
        <f t="shared" si="30"/>
        <v>4654.0908406991293</v>
      </c>
      <c r="O166" s="25">
        <f t="shared" si="31"/>
        <v>843.00350030422271</v>
      </c>
      <c r="P166" s="25">
        <f t="shared" si="32"/>
        <v>7477.4986263025776</v>
      </c>
      <c r="R166" s="25"/>
      <c r="S166" s="26"/>
    </row>
    <row r="167" spans="1:19" x14ac:dyDescent="0.25">
      <c r="A167" s="21" t="s">
        <v>345</v>
      </c>
      <c r="B167" s="22" t="s">
        <v>346</v>
      </c>
      <c r="C167" s="19">
        <v>2788628.5</v>
      </c>
      <c r="D167" s="23">
        <f t="shared" si="26"/>
        <v>502480.9700000002</v>
      </c>
      <c r="E167" s="19">
        <v>3291109.47</v>
      </c>
      <c r="F167" s="19">
        <v>3142409</v>
      </c>
      <c r="G167" s="23">
        <f t="shared" si="27"/>
        <v>553462.0299999998</v>
      </c>
      <c r="H167" s="19">
        <v>3695871.03</v>
      </c>
      <c r="I167" s="19">
        <v>440385.58</v>
      </c>
      <c r="J167" s="23">
        <f t="shared" si="28"/>
        <v>80007.189999999478</v>
      </c>
      <c r="K167" s="19">
        <v>7507373.2699999996</v>
      </c>
      <c r="L167" s="24">
        <v>960.52359999999999</v>
      </c>
      <c r="M167" s="25">
        <f t="shared" si="29"/>
        <v>3426.3702318193955</v>
      </c>
      <c r="N167" s="25">
        <f t="shared" si="30"/>
        <v>3847.767019987848</v>
      </c>
      <c r="O167" s="25">
        <f t="shared" si="31"/>
        <v>458.48491385323592</v>
      </c>
      <c r="P167" s="25">
        <f t="shared" si="32"/>
        <v>7732.6221656604794</v>
      </c>
      <c r="R167" s="25"/>
      <c r="S167" s="26"/>
    </row>
    <row r="168" spans="1:19" x14ac:dyDescent="0.25">
      <c r="A168" s="21" t="s">
        <v>347</v>
      </c>
      <c r="B168" s="22" t="s">
        <v>348</v>
      </c>
      <c r="C168" s="19">
        <v>19963458.539999999</v>
      </c>
      <c r="D168" s="23">
        <f t="shared" si="26"/>
        <v>2672942.6300000027</v>
      </c>
      <c r="E168" s="19">
        <v>22636401.170000002</v>
      </c>
      <c r="F168" s="19">
        <v>27860686</v>
      </c>
      <c r="G168" s="23">
        <f t="shared" si="27"/>
        <v>5704794.4600000009</v>
      </c>
      <c r="H168" s="19">
        <v>33565480.460000001</v>
      </c>
      <c r="I168" s="19">
        <v>6421701.2699999996</v>
      </c>
      <c r="J168" s="23">
        <f t="shared" si="28"/>
        <v>4739282.5200000033</v>
      </c>
      <c r="K168" s="19">
        <v>67362865.420000002</v>
      </c>
      <c r="L168" s="24">
        <v>9954.7318999999989</v>
      </c>
      <c r="M168" s="25">
        <f t="shared" si="29"/>
        <v>2273.9337831890784</v>
      </c>
      <c r="N168" s="25">
        <f t="shared" si="30"/>
        <v>3371.8115964529397</v>
      </c>
      <c r="O168" s="25">
        <f t="shared" si="31"/>
        <v>645.09032834927484</v>
      </c>
      <c r="P168" s="25">
        <f t="shared" si="32"/>
        <v>6290.835707991293</v>
      </c>
      <c r="R168" s="25"/>
      <c r="S168" s="26"/>
    </row>
    <row r="169" spans="1:19" x14ac:dyDescent="0.25">
      <c r="A169" s="21" t="s">
        <v>349</v>
      </c>
      <c r="B169" s="22" t="s">
        <v>350</v>
      </c>
      <c r="C169" s="19">
        <v>2149974.48</v>
      </c>
      <c r="D169" s="23">
        <f t="shared" si="26"/>
        <v>546535.4700000002</v>
      </c>
      <c r="E169" s="19">
        <v>2696509.95</v>
      </c>
      <c r="F169" s="19">
        <v>6125579</v>
      </c>
      <c r="G169" s="23">
        <f t="shared" si="27"/>
        <v>949569.13999999966</v>
      </c>
      <c r="H169" s="19">
        <v>7075148.1399999997</v>
      </c>
      <c r="I169" s="19">
        <v>1276342.24</v>
      </c>
      <c r="J169" s="23">
        <f t="shared" si="28"/>
        <v>562182.97000000067</v>
      </c>
      <c r="K169" s="19">
        <v>11610183.300000001</v>
      </c>
      <c r="L169" s="24">
        <v>1659.3211999999996</v>
      </c>
      <c r="M169" s="25">
        <f t="shared" si="29"/>
        <v>1625.0681001363696</v>
      </c>
      <c r="N169" s="25">
        <f t="shared" si="30"/>
        <v>4263.8810014601158</v>
      </c>
      <c r="O169" s="25">
        <f t="shared" si="31"/>
        <v>769.19540351801709</v>
      </c>
      <c r="P169" s="25">
        <f t="shared" si="32"/>
        <v>6658.1445051145029</v>
      </c>
      <c r="R169" s="25"/>
      <c r="S169" s="26"/>
    </row>
    <row r="170" spans="1:19" x14ac:dyDescent="0.25">
      <c r="A170" s="21" t="s">
        <v>351</v>
      </c>
      <c r="B170" s="22" t="s">
        <v>352</v>
      </c>
      <c r="C170" s="19">
        <v>2525126.87</v>
      </c>
      <c r="D170" s="23">
        <f t="shared" si="26"/>
        <v>455599.87000000011</v>
      </c>
      <c r="E170" s="19">
        <v>2980726.74</v>
      </c>
      <c r="F170" s="19">
        <v>9330607</v>
      </c>
      <c r="G170" s="23">
        <f t="shared" si="27"/>
        <v>1827669.4800000004</v>
      </c>
      <c r="H170" s="19">
        <v>11158276.48</v>
      </c>
      <c r="I170" s="19">
        <v>2975424.53</v>
      </c>
      <c r="J170" s="23">
        <f t="shared" si="28"/>
        <v>823795.91000000015</v>
      </c>
      <c r="K170" s="19">
        <v>17938223.66</v>
      </c>
      <c r="L170" s="24">
        <v>2294.1913999999997</v>
      </c>
      <c r="M170" s="25">
        <f t="shared" si="29"/>
        <v>1299.2493738752576</v>
      </c>
      <c r="N170" s="25">
        <f t="shared" si="30"/>
        <v>4863.7077446981984</v>
      </c>
      <c r="O170" s="25">
        <f t="shared" si="31"/>
        <v>1296.9382284320307</v>
      </c>
      <c r="P170" s="25">
        <f t="shared" si="32"/>
        <v>7459.8953470054867</v>
      </c>
      <c r="R170" s="25"/>
      <c r="S170" s="26"/>
    </row>
    <row r="171" spans="1:19" x14ac:dyDescent="0.25">
      <c r="A171" s="21" t="s">
        <v>353</v>
      </c>
      <c r="B171" s="22" t="s">
        <v>354</v>
      </c>
      <c r="C171" s="19">
        <v>2608073.2599999998</v>
      </c>
      <c r="D171" s="23">
        <f t="shared" si="26"/>
        <v>608936.39000000013</v>
      </c>
      <c r="E171" s="19">
        <v>3217009.65</v>
      </c>
      <c r="F171" s="19">
        <v>5998190</v>
      </c>
      <c r="G171" s="23">
        <f t="shared" si="27"/>
        <v>1154444.7400000002</v>
      </c>
      <c r="H171" s="19">
        <v>7152634.7400000002</v>
      </c>
      <c r="I171" s="19">
        <v>903602.47</v>
      </c>
      <c r="J171" s="23">
        <f t="shared" si="28"/>
        <v>142051.16999999853</v>
      </c>
      <c r="K171" s="19">
        <v>11415298.029999999</v>
      </c>
      <c r="L171" s="24">
        <v>1762.4793999999999</v>
      </c>
      <c r="M171" s="25">
        <f t="shared" si="29"/>
        <v>1825.2750358387168</v>
      </c>
      <c r="N171" s="25">
        <f t="shared" si="30"/>
        <v>4058.2799095410705</v>
      </c>
      <c r="O171" s="25">
        <f t="shared" si="31"/>
        <v>512.68824475338545</v>
      </c>
      <c r="P171" s="25">
        <f t="shared" si="32"/>
        <v>6396.2431901331738</v>
      </c>
      <c r="R171" s="25"/>
      <c r="S171" s="26"/>
    </row>
    <row r="172" spans="1:19" x14ac:dyDescent="0.25">
      <c r="A172" s="21" t="s">
        <v>355</v>
      </c>
      <c r="B172" s="22" t="s">
        <v>356</v>
      </c>
      <c r="C172" s="19">
        <v>212445.75</v>
      </c>
      <c r="D172" s="23">
        <f t="shared" si="26"/>
        <v>129942.62</v>
      </c>
      <c r="E172" s="19">
        <v>342388.37</v>
      </c>
      <c r="F172" s="19">
        <v>584046</v>
      </c>
      <c r="G172" s="23">
        <f t="shared" si="27"/>
        <v>206597.41000000003</v>
      </c>
      <c r="H172" s="19">
        <v>790643.41</v>
      </c>
      <c r="I172" s="19">
        <v>198773.95</v>
      </c>
      <c r="J172" s="23">
        <f t="shared" si="28"/>
        <v>22396.110000000102</v>
      </c>
      <c r="K172" s="19">
        <v>1354201.84</v>
      </c>
      <c r="L172" s="24">
        <v>133.03919999999999</v>
      </c>
      <c r="M172" s="25">
        <f t="shared" si="29"/>
        <v>2573.5901147932341</v>
      </c>
      <c r="N172" s="25">
        <f t="shared" si="30"/>
        <v>5942.9356911346431</v>
      </c>
      <c r="O172" s="25">
        <f t="shared" si="31"/>
        <v>1494.100610947751</v>
      </c>
      <c r="P172" s="25">
        <f t="shared" si="32"/>
        <v>10010.626416875628</v>
      </c>
      <c r="R172" s="25"/>
      <c r="S172" s="26"/>
    </row>
    <row r="173" spans="1:19" x14ac:dyDescent="0.25">
      <c r="A173" s="21" t="s">
        <v>357</v>
      </c>
      <c r="B173" s="22" t="s">
        <v>358</v>
      </c>
      <c r="C173" s="19">
        <v>2929973.16</v>
      </c>
      <c r="D173" s="23">
        <f t="shared" si="26"/>
        <v>1111043.5</v>
      </c>
      <c r="E173" s="19">
        <v>4041016.66</v>
      </c>
      <c r="F173" s="19">
        <v>17449797</v>
      </c>
      <c r="G173" s="23">
        <f t="shared" si="27"/>
        <v>2899026.0300000012</v>
      </c>
      <c r="H173" s="19">
        <v>20348823.030000001</v>
      </c>
      <c r="I173" s="19">
        <v>6248419.6600000001</v>
      </c>
      <c r="J173" s="23">
        <f t="shared" si="28"/>
        <v>1567020.7399999984</v>
      </c>
      <c r="K173" s="19">
        <v>32205280.09</v>
      </c>
      <c r="L173" s="24">
        <v>3964.2795999999998</v>
      </c>
      <c r="M173" s="25">
        <f t="shared" si="29"/>
        <v>1019.3571260715314</v>
      </c>
      <c r="N173" s="25">
        <f t="shared" si="30"/>
        <v>5133.0443569116569</v>
      </c>
      <c r="O173" s="25">
        <f t="shared" si="31"/>
        <v>1576.1803632619658</v>
      </c>
      <c r="P173" s="25">
        <f t="shared" si="32"/>
        <v>7728.5818462451543</v>
      </c>
      <c r="R173" s="25"/>
      <c r="S173" s="26"/>
    </row>
    <row r="174" spans="1:19" x14ac:dyDescent="0.25">
      <c r="A174" s="21" t="s">
        <v>359</v>
      </c>
      <c r="B174" s="22" t="s">
        <v>360</v>
      </c>
      <c r="C174" s="19">
        <v>782880.09</v>
      </c>
      <c r="D174" s="23">
        <f t="shared" si="26"/>
        <v>213673.52000000002</v>
      </c>
      <c r="E174" s="19">
        <v>996553.61</v>
      </c>
      <c r="F174" s="19">
        <v>2501572</v>
      </c>
      <c r="G174" s="23">
        <f t="shared" si="27"/>
        <v>619311.91999999993</v>
      </c>
      <c r="H174" s="19">
        <v>3120883.92</v>
      </c>
      <c r="I174" s="19">
        <v>719796.06</v>
      </c>
      <c r="J174" s="23">
        <f t="shared" si="28"/>
        <v>55114.429999999586</v>
      </c>
      <c r="K174" s="19">
        <v>4892348.0199999996</v>
      </c>
      <c r="L174" s="24">
        <v>725.52280000000019</v>
      </c>
      <c r="M174" s="25">
        <f t="shared" si="29"/>
        <v>1373.5662201105185</v>
      </c>
      <c r="N174" s="25">
        <f t="shared" si="30"/>
        <v>4301.5656020734277</v>
      </c>
      <c r="O174" s="25">
        <f t="shared" si="31"/>
        <v>992.10674013277026</v>
      </c>
      <c r="P174" s="25">
        <f t="shared" si="32"/>
        <v>6667.2385623167165</v>
      </c>
      <c r="R174" s="25"/>
      <c r="S174" s="26"/>
    </row>
    <row r="175" spans="1:19" x14ac:dyDescent="0.25">
      <c r="A175" s="21" t="s">
        <v>361</v>
      </c>
      <c r="B175" s="22" t="s">
        <v>362</v>
      </c>
      <c r="C175" s="19">
        <v>1005799.64</v>
      </c>
      <c r="D175" s="23">
        <f t="shared" si="26"/>
        <v>287217.03999999992</v>
      </c>
      <c r="E175" s="19">
        <v>1293016.68</v>
      </c>
      <c r="F175" s="19">
        <v>2232549</v>
      </c>
      <c r="G175" s="23">
        <f t="shared" si="27"/>
        <v>490186.43000000017</v>
      </c>
      <c r="H175" s="19">
        <v>2722735.43</v>
      </c>
      <c r="I175" s="19">
        <v>1066083.8700000001</v>
      </c>
      <c r="J175" s="23">
        <f t="shared" si="28"/>
        <v>0</v>
      </c>
      <c r="K175" s="19">
        <v>5081835.9800000004</v>
      </c>
      <c r="L175" s="24">
        <v>685.74380000000008</v>
      </c>
      <c r="M175" s="25">
        <f t="shared" si="29"/>
        <v>1885.5681670034783</v>
      </c>
      <c r="N175" s="25">
        <f t="shared" si="30"/>
        <v>3970.4849391274115</v>
      </c>
      <c r="O175" s="25">
        <f t="shared" si="31"/>
        <v>1554.6387295080174</v>
      </c>
      <c r="P175" s="25">
        <f t="shared" si="32"/>
        <v>7410.6918356389078</v>
      </c>
      <c r="R175" s="25"/>
      <c r="S175" s="26"/>
    </row>
    <row r="176" spans="1:19" x14ac:dyDescent="0.25">
      <c r="A176" s="21" t="s">
        <v>363</v>
      </c>
      <c r="B176" s="22" t="s">
        <v>364</v>
      </c>
      <c r="C176" s="19">
        <v>789645.21</v>
      </c>
      <c r="D176" s="23">
        <f t="shared" si="26"/>
        <v>243298.11</v>
      </c>
      <c r="E176" s="19">
        <v>1032943.32</v>
      </c>
      <c r="F176" s="19">
        <v>5672268</v>
      </c>
      <c r="G176" s="23">
        <f t="shared" si="27"/>
        <v>1163570.0199999996</v>
      </c>
      <c r="H176" s="19">
        <v>6835838.0199999996</v>
      </c>
      <c r="I176" s="19">
        <v>1687865.95</v>
      </c>
      <c r="J176" s="23">
        <f t="shared" si="28"/>
        <v>27592.999999999418</v>
      </c>
      <c r="K176" s="19">
        <v>9584240.2899999991</v>
      </c>
      <c r="L176" s="24">
        <v>1194.3507999999999</v>
      </c>
      <c r="M176" s="25">
        <f t="shared" si="29"/>
        <v>864.85756111186095</v>
      </c>
      <c r="N176" s="25">
        <f t="shared" si="30"/>
        <v>5723.4759000454469</v>
      </c>
      <c r="O176" s="25">
        <f t="shared" si="31"/>
        <v>1413.2078699156061</v>
      </c>
      <c r="P176" s="25">
        <f t="shared" si="32"/>
        <v>8001.5413310729136</v>
      </c>
      <c r="R176" s="25"/>
      <c r="S176" s="26"/>
    </row>
    <row r="177" spans="1:27" x14ac:dyDescent="0.25">
      <c r="A177" s="21" t="s">
        <v>365</v>
      </c>
      <c r="B177" s="22" t="s">
        <v>366</v>
      </c>
      <c r="C177" s="19">
        <v>8800578.3200000003</v>
      </c>
      <c r="D177" s="23">
        <f t="shared" si="26"/>
        <v>1320007.1400000006</v>
      </c>
      <c r="E177" s="19">
        <v>10120585.460000001</v>
      </c>
      <c r="F177" s="19">
        <v>8248176</v>
      </c>
      <c r="G177" s="23">
        <f t="shared" si="27"/>
        <v>1618678.58</v>
      </c>
      <c r="H177" s="19">
        <v>9866854.5800000001</v>
      </c>
      <c r="I177" s="19">
        <v>1676645.5</v>
      </c>
      <c r="J177" s="23">
        <f t="shared" si="28"/>
        <v>1300127.2499999981</v>
      </c>
      <c r="K177" s="19">
        <v>22964212.789999999</v>
      </c>
      <c r="L177" s="24">
        <v>3451.7834000000003</v>
      </c>
      <c r="M177" s="25">
        <f t="shared" si="29"/>
        <v>2931.9874068575682</v>
      </c>
      <c r="N177" s="25">
        <f t="shared" si="30"/>
        <v>2858.4802221367654</v>
      </c>
      <c r="O177" s="25">
        <f t="shared" si="31"/>
        <v>485.73311407662482</v>
      </c>
      <c r="P177" s="25">
        <f t="shared" si="32"/>
        <v>6276.2007430709582</v>
      </c>
      <c r="R177" s="25"/>
      <c r="S177" s="26"/>
    </row>
    <row r="178" spans="1:27" x14ac:dyDescent="0.25">
      <c r="A178" s="28" t="s">
        <v>367</v>
      </c>
      <c r="C178" s="23">
        <f t="shared" ref="C178:L178" si="33">SUM(C2:C177)</f>
        <v>1189689660.6699994</v>
      </c>
      <c r="D178" s="23">
        <f t="shared" si="26"/>
        <v>198464237.65000033</v>
      </c>
      <c r="E178" s="23">
        <f t="shared" si="33"/>
        <v>1388153898.3199997</v>
      </c>
      <c r="F178" s="23">
        <f t="shared" si="33"/>
        <v>1825691718.0599999</v>
      </c>
      <c r="G178" s="23">
        <f t="shared" si="27"/>
        <v>372042873.52999973</v>
      </c>
      <c r="H178" s="23">
        <f t="shared" si="33"/>
        <v>2197734591.5899997</v>
      </c>
      <c r="I178" s="23">
        <f t="shared" si="33"/>
        <v>491987759.77000004</v>
      </c>
      <c r="J178" s="23">
        <f t="shared" si="28"/>
        <v>99113616.780002117</v>
      </c>
      <c r="K178" s="23">
        <f t="shared" si="33"/>
        <v>4176989866.4600015</v>
      </c>
      <c r="L178" s="24">
        <f t="shared" si="33"/>
        <v>566450.89890000015</v>
      </c>
      <c r="M178" s="25">
        <f t="shared" si="29"/>
        <v>2450.6164629903092</v>
      </c>
      <c r="N178" s="25">
        <f t="shared" si="30"/>
        <v>3879.8324724310878</v>
      </c>
      <c r="O178" s="25">
        <f t="shared" si="31"/>
        <v>868.54440645323143</v>
      </c>
      <c r="P178" s="25">
        <f t="shared" si="32"/>
        <v>7198.9933418746286</v>
      </c>
      <c r="Q178" s="23"/>
      <c r="R178" s="25"/>
      <c r="S178" s="26"/>
      <c r="T178" s="23"/>
      <c r="U178" s="23"/>
      <c r="V178" s="23"/>
      <c r="W178" s="23"/>
      <c r="X178" s="23"/>
      <c r="Y178" s="23"/>
      <c r="Z178" s="23"/>
      <c r="AA178" s="23"/>
    </row>
  </sheetData>
  <pageMargins left="0.21" right="0.2" top="1" bottom="1" header="0.5" footer="0.5"/>
  <pageSetup paperSize="5" scale="65" fitToHeight="14" orientation="landscape" r:id="rId1"/>
  <headerFooter alignWithMargins="0">
    <oddHeader>&amp;L&amp;8&amp;D&amp;C&amp;"MS Sans Serif,Bold"&amp;14Receipts and Expenditures
School Year 2001-2002&amp;R&amp;8&amp;P of &amp;N</oddHeader>
    <oddFooter>&amp;L&amp;8KDE 
OFFICE OF DISTRICT SUPPORT SERVICES&amp;R&amp;8file:x:school finance/rec_exp/receipts and expenditure 01-02.xls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81"/>
  <sheetViews>
    <sheetView workbookViewId="0">
      <pane xSplit="2" ySplit="1" topLeftCell="C2" activePane="bottomRight" state="frozen"/>
      <selection activeCell="E178" sqref="E178"/>
      <selection pane="topRight" activeCell="E178" sqref="E178"/>
      <selection pane="bottomLeft" activeCell="E178" sqref="E178"/>
      <selection pane="bottomRight" activeCell="C2" sqref="C2"/>
    </sheetView>
  </sheetViews>
  <sheetFormatPr defaultColWidth="11.44140625" defaultRowHeight="12.6" x14ac:dyDescent="0.25"/>
  <cols>
    <col min="1" max="1" width="9.44140625" style="5" customWidth="1"/>
    <col min="2" max="2" width="25.109375" style="5" customWidth="1"/>
    <col min="3" max="3" width="17" style="17" customWidth="1"/>
    <col min="4" max="4" width="14" style="17" customWidth="1"/>
    <col min="5" max="5" width="13.88671875" style="17" customWidth="1"/>
    <col min="6" max="7" width="12" style="17" customWidth="1"/>
    <col min="8" max="8" width="14.5546875" style="17" customWidth="1"/>
    <col min="9" max="9" width="13.88671875" style="17" customWidth="1"/>
    <col min="10" max="10" width="11" style="17" customWidth="1"/>
    <col min="11" max="11" width="15" style="17" customWidth="1"/>
    <col min="12" max="12" width="13.33203125" style="17" customWidth="1"/>
    <col min="13" max="13" width="11.6640625" style="17" customWidth="1"/>
    <col min="14" max="14" width="10" style="17" customWidth="1"/>
    <col min="15" max="15" width="14.6640625" style="17" customWidth="1"/>
    <col min="16" max="16" width="12.5546875" style="17" customWidth="1"/>
    <col min="17" max="17" width="9.6640625" style="17" customWidth="1"/>
    <col min="18" max="19" width="11" style="17" customWidth="1"/>
    <col min="20" max="20" width="9" style="17" customWidth="1"/>
    <col min="21" max="21" width="10.5546875" style="17" customWidth="1"/>
    <col min="22" max="22" width="11.33203125" style="17" customWidth="1"/>
    <col min="23" max="23" width="12.5546875" style="17" customWidth="1"/>
    <col min="24" max="24" width="12" style="17" customWidth="1"/>
    <col min="25" max="25" width="15" style="17" customWidth="1"/>
    <col min="26" max="16384" width="11.44140625" style="5"/>
  </cols>
  <sheetData>
    <row r="1" spans="1:25" s="3" customFormat="1" ht="52.8" x14ac:dyDescent="0.25">
      <c r="A1" s="1" t="s">
        <v>368</v>
      </c>
      <c r="B1" s="1" t="s">
        <v>0</v>
      </c>
      <c r="C1" s="15" t="s">
        <v>369</v>
      </c>
      <c r="D1" s="15" t="s">
        <v>370</v>
      </c>
      <c r="E1" s="15" t="s">
        <v>371</v>
      </c>
      <c r="F1" s="15" t="s">
        <v>372</v>
      </c>
      <c r="G1" s="15" t="s">
        <v>373</v>
      </c>
      <c r="H1" s="15" t="s">
        <v>374</v>
      </c>
      <c r="I1" s="15" t="s">
        <v>375</v>
      </c>
      <c r="J1" s="15" t="s">
        <v>376</v>
      </c>
      <c r="K1" s="15" t="s">
        <v>377</v>
      </c>
      <c r="L1" s="15" t="s">
        <v>378</v>
      </c>
      <c r="M1" s="15" t="s">
        <v>379</v>
      </c>
      <c r="N1" s="15" t="s">
        <v>380</v>
      </c>
      <c r="O1" s="15" t="s">
        <v>381</v>
      </c>
      <c r="P1" s="15" t="s">
        <v>382</v>
      </c>
      <c r="Q1" s="15" t="s">
        <v>383</v>
      </c>
      <c r="R1" s="15" t="s">
        <v>384</v>
      </c>
      <c r="S1" s="15" t="s">
        <v>385</v>
      </c>
      <c r="T1" s="15" t="s">
        <v>386</v>
      </c>
      <c r="U1" s="15" t="s">
        <v>387</v>
      </c>
      <c r="V1" s="15" t="s">
        <v>388</v>
      </c>
      <c r="W1" s="15" t="s">
        <v>389</v>
      </c>
      <c r="X1" s="15" t="s">
        <v>390</v>
      </c>
      <c r="Y1" s="15" t="s">
        <v>391</v>
      </c>
    </row>
    <row r="2" spans="1:25" x14ac:dyDescent="0.25">
      <c r="A2" s="6" t="s">
        <v>15</v>
      </c>
      <c r="B2" s="6" t="s">
        <v>392</v>
      </c>
      <c r="C2" s="16">
        <f>SUM(E2:X2)</f>
        <v>16541309.379999999</v>
      </c>
      <c r="D2" s="16">
        <f>SUM(E2:Q2)</f>
        <v>15916935.809999999</v>
      </c>
      <c r="E2" s="16">
        <v>9681021.6699999999</v>
      </c>
      <c r="F2" s="16">
        <v>377378.15</v>
      </c>
      <c r="G2" s="16">
        <v>506921</v>
      </c>
      <c r="H2" s="16">
        <v>667355.84</v>
      </c>
      <c r="I2" s="16">
        <v>781841.85</v>
      </c>
      <c r="J2" s="16">
        <v>104441.38</v>
      </c>
      <c r="K2" s="16">
        <v>1202918.5900000001</v>
      </c>
      <c r="L2" s="16">
        <v>1292837.53</v>
      </c>
      <c r="M2" s="16">
        <v>68769.27</v>
      </c>
      <c r="N2" s="16">
        <v>0</v>
      </c>
      <c r="O2" s="16">
        <v>976912.66</v>
      </c>
      <c r="P2" s="16">
        <v>256537.87</v>
      </c>
      <c r="Q2" s="16">
        <v>0</v>
      </c>
      <c r="R2" s="16">
        <v>0</v>
      </c>
      <c r="S2" s="16">
        <v>0</v>
      </c>
      <c r="T2" s="16">
        <v>0</v>
      </c>
      <c r="U2" s="16">
        <v>0</v>
      </c>
      <c r="V2" s="16">
        <v>0</v>
      </c>
      <c r="W2" s="16">
        <v>0</v>
      </c>
      <c r="X2" s="16">
        <v>624373.56999999995</v>
      </c>
      <c r="Y2" s="16">
        <v>228419</v>
      </c>
    </row>
    <row r="3" spans="1:25" x14ac:dyDescent="0.25">
      <c r="A3" s="6" t="s">
        <v>17</v>
      </c>
      <c r="B3" s="6" t="s">
        <v>393</v>
      </c>
      <c r="C3" s="16">
        <f t="shared" ref="C3:C66" si="0">SUM(E3:X3)</f>
        <v>16542430.340000002</v>
      </c>
      <c r="D3" s="16">
        <f t="shared" ref="D3:D66" si="1">SUM(E3:Q3)</f>
        <v>14675865.92</v>
      </c>
      <c r="E3" s="16">
        <v>8616660.2300000004</v>
      </c>
      <c r="F3" s="16">
        <v>431002.67</v>
      </c>
      <c r="G3" s="16">
        <v>480165.58</v>
      </c>
      <c r="H3" s="16">
        <v>718437.87</v>
      </c>
      <c r="I3" s="16">
        <v>786669.55</v>
      </c>
      <c r="J3" s="16">
        <v>0</v>
      </c>
      <c r="K3" s="16">
        <v>1295871.48</v>
      </c>
      <c r="L3" s="16">
        <v>891772.51</v>
      </c>
      <c r="M3" s="16">
        <v>189330.81</v>
      </c>
      <c r="N3" s="16">
        <v>0</v>
      </c>
      <c r="O3" s="16">
        <v>1034596.85</v>
      </c>
      <c r="P3" s="16">
        <v>231358.37</v>
      </c>
      <c r="Q3" s="16">
        <v>0</v>
      </c>
      <c r="R3" s="16">
        <v>0</v>
      </c>
      <c r="S3" s="16">
        <v>1323.9</v>
      </c>
      <c r="T3" s="16">
        <v>0</v>
      </c>
      <c r="U3" s="16">
        <v>0</v>
      </c>
      <c r="V3" s="16">
        <v>8175</v>
      </c>
      <c r="W3" s="16">
        <v>593580.55000000005</v>
      </c>
      <c r="X3" s="16">
        <v>1263484.97</v>
      </c>
      <c r="Y3" s="16">
        <v>2672473.62</v>
      </c>
    </row>
    <row r="4" spans="1:25" x14ac:dyDescent="0.25">
      <c r="A4" s="6" t="s">
        <v>19</v>
      </c>
      <c r="B4" s="6" t="s">
        <v>394</v>
      </c>
      <c r="C4" s="16">
        <f t="shared" si="0"/>
        <v>4403364.3899999997</v>
      </c>
      <c r="D4" s="16">
        <f t="shared" si="1"/>
        <v>3897289.2099999995</v>
      </c>
      <c r="E4" s="16">
        <v>2277677.81</v>
      </c>
      <c r="F4" s="16">
        <v>79999.03</v>
      </c>
      <c r="G4" s="16">
        <v>455429.13</v>
      </c>
      <c r="H4" s="16">
        <v>289246.73</v>
      </c>
      <c r="I4" s="16">
        <v>243627.17</v>
      </c>
      <c r="J4" s="16">
        <v>0</v>
      </c>
      <c r="K4" s="16">
        <v>337248.09</v>
      </c>
      <c r="L4" s="16">
        <v>0</v>
      </c>
      <c r="M4" s="16">
        <v>73108.800000000003</v>
      </c>
      <c r="N4" s="16">
        <v>0</v>
      </c>
      <c r="O4" s="16">
        <v>140952.45000000001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506075.18</v>
      </c>
      <c r="Y4" s="16">
        <v>0</v>
      </c>
    </row>
    <row r="5" spans="1:25" x14ac:dyDescent="0.25">
      <c r="A5" s="6" t="s">
        <v>21</v>
      </c>
      <c r="B5" s="6" t="s">
        <v>395</v>
      </c>
      <c r="C5" s="16">
        <f t="shared" si="0"/>
        <v>19058460.389999997</v>
      </c>
      <c r="D5" s="16">
        <f t="shared" si="1"/>
        <v>17684315.699999996</v>
      </c>
      <c r="E5" s="16">
        <v>10779284.51</v>
      </c>
      <c r="F5" s="16">
        <v>515578.12</v>
      </c>
      <c r="G5" s="16">
        <v>756693.66</v>
      </c>
      <c r="H5" s="16">
        <v>705117.95</v>
      </c>
      <c r="I5" s="16">
        <v>1078429.69</v>
      </c>
      <c r="J5" s="16">
        <v>325650.93</v>
      </c>
      <c r="K5" s="16">
        <v>1276386.45</v>
      </c>
      <c r="L5" s="16">
        <v>950371.91</v>
      </c>
      <c r="M5" s="16">
        <v>0</v>
      </c>
      <c r="N5" s="16">
        <v>0</v>
      </c>
      <c r="O5" s="16">
        <v>1113903.69</v>
      </c>
      <c r="P5" s="16">
        <v>182898.79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5498.98</v>
      </c>
      <c r="W5" s="16">
        <v>0</v>
      </c>
      <c r="X5" s="16">
        <v>1368645.71</v>
      </c>
      <c r="Y5" s="16">
        <v>82459</v>
      </c>
    </row>
    <row r="6" spans="1:25" x14ac:dyDescent="0.25">
      <c r="A6" s="6" t="s">
        <v>23</v>
      </c>
      <c r="B6" s="6" t="s">
        <v>396</v>
      </c>
      <c r="C6" s="16">
        <f t="shared" si="0"/>
        <v>21407488.779999997</v>
      </c>
      <c r="D6" s="16">
        <f t="shared" si="1"/>
        <v>20423066.829999998</v>
      </c>
      <c r="E6" s="16">
        <v>12084529.16</v>
      </c>
      <c r="F6" s="16">
        <v>472371.63</v>
      </c>
      <c r="G6" s="16">
        <v>1955218.29</v>
      </c>
      <c r="H6" s="16">
        <v>709321.2</v>
      </c>
      <c r="I6" s="16">
        <v>830630.93</v>
      </c>
      <c r="J6" s="16">
        <v>191644.27</v>
      </c>
      <c r="K6" s="16">
        <v>1777671.21</v>
      </c>
      <c r="L6" s="16">
        <v>515993.97</v>
      </c>
      <c r="M6" s="16">
        <v>140175.87</v>
      </c>
      <c r="N6" s="16">
        <v>0</v>
      </c>
      <c r="O6" s="16">
        <v>1143105.5900000001</v>
      </c>
      <c r="P6" s="16">
        <v>552794.74</v>
      </c>
      <c r="Q6" s="16">
        <v>49609.97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44565.04</v>
      </c>
      <c r="X6" s="16">
        <v>939856.91</v>
      </c>
      <c r="Y6" s="16">
        <v>97366</v>
      </c>
    </row>
    <row r="7" spans="1:25" x14ac:dyDescent="0.25">
      <c r="A7" s="6" t="s">
        <v>25</v>
      </c>
      <c r="B7" s="6" t="s">
        <v>397</v>
      </c>
      <c r="C7" s="16">
        <f t="shared" si="0"/>
        <v>1713162.1</v>
      </c>
      <c r="D7" s="16">
        <f t="shared" si="1"/>
        <v>1641565.8</v>
      </c>
      <c r="E7" s="16">
        <v>1000114.41</v>
      </c>
      <c r="F7" s="16">
        <v>18447.16</v>
      </c>
      <c r="G7" s="16">
        <v>24507.52</v>
      </c>
      <c r="H7" s="16">
        <v>157362.43</v>
      </c>
      <c r="I7" s="16">
        <v>78793.66</v>
      </c>
      <c r="J7" s="16">
        <v>29581.19</v>
      </c>
      <c r="K7" s="16">
        <v>78679.55</v>
      </c>
      <c r="L7" s="16">
        <v>46998.31</v>
      </c>
      <c r="M7" s="16">
        <v>9994.86</v>
      </c>
      <c r="N7" s="16">
        <v>0</v>
      </c>
      <c r="O7" s="16">
        <v>118440.32000000001</v>
      </c>
      <c r="P7" s="16">
        <v>78646.39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71596.3</v>
      </c>
      <c r="Y7" s="16">
        <v>2168</v>
      </c>
    </row>
    <row r="8" spans="1:25" x14ac:dyDescent="0.25">
      <c r="A8" s="6" t="s">
        <v>27</v>
      </c>
      <c r="B8" s="6" t="s">
        <v>398</v>
      </c>
      <c r="C8" s="16">
        <f t="shared" si="0"/>
        <v>9628105.1400000006</v>
      </c>
      <c r="D8" s="16">
        <f t="shared" si="1"/>
        <v>8864744.75</v>
      </c>
      <c r="E8" s="16">
        <v>4687653.5199999996</v>
      </c>
      <c r="F8" s="16">
        <v>312286.09000000003</v>
      </c>
      <c r="G8" s="16">
        <v>222321.2</v>
      </c>
      <c r="H8" s="16">
        <v>366878.14</v>
      </c>
      <c r="I8" s="16">
        <v>495354.73</v>
      </c>
      <c r="J8" s="16">
        <v>69341.649999999994</v>
      </c>
      <c r="K8" s="16">
        <v>898282.38</v>
      </c>
      <c r="L8" s="16">
        <v>823566.42</v>
      </c>
      <c r="M8" s="16">
        <v>322771.03999999998</v>
      </c>
      <c r="N8" s="16">
        <v>0</v>
      </c>
      <c r="O8" s="16">
        <v>544965.92000000004</v>
      </c>
      <c r="P8" s="16">
        <v>121323.66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763360.39</v>
      </c>
      <c r="Y8" s="16">
        <v>195473</v>
      </c>
    </row>
    <row r="9" spans="1:25" x14ac:dyDescent="0.25">
      <c r="A9" s="6" t="s">
        <v>29</v>
      </c>
      <c r="B9" s="6" t="s">
        <v>399</v>
      </c>
      <c r="C9" s="16">
        <f t="shared" si="0"/>
        <v>3661667.0600000005</v>
      </c>
      <c r="D9" s="16">
        <f t="shared" si="1"/>
        <v>3557937.6000000006</v>
      </c>
      <c r="E9" s="16">
        <v>1986712.31</v>
      </c>
      <c r="F9" s="16">
        <v>101162.51</v>
      </c>
      <c r="G9" s="16">
        <v>203829.68</v>
      </c>
      <c r="H9" s="16">
        <v>242093.97</v>
      </c>
      <c r="I9" s="16">
        <v>142476.89000000001</v>
      </c>
      <c r="J9" s="16">
        <v>172845.06</v>
      </c>
      <c r="K9" s="16">
        <v>356364.37</v>
      </c>
      <c r="L9" s="16">
        <v>79981.320000000007</v>
      </c>
      <c r="M9" s="16">
        <v>3500.37</v>
      </c>
      <c r="N9" s="16">
        <v>0</v>
      </c>
      <c r="O9" s="16">
        <v>213817.25</v>
      </c>
      <c r="P9" s="16">
        <v>55153.87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1380</v>
      </c>
      <c r="W9" s="16">
        <v>0</v>
      </c>
      <c r="X9" s="16">
        <v>102349.46</v>
      </c>
      <c r="Y9" s="16">
        <v>425921.46</v>
      </c>
    </row>
    <row r="10" spans="1:25" x14ac:dyDescent="0.25">
      <c r="A10" s="6" t="s">
        <v>31</v>
      </c>
      <c r="B10" s="6" t="s">
        <v>400</v>
      </c>
      <c r="C10" s="16">
        <f t="shared" si="0"/>
        <v>13063303.019999998</v>
      </c>
      <c r="D10" s="16">
        <f t="shared" si="1"/>
        <v>12305869.049999999</v>
      </c>
      <c r="E10" s="16">
        <v>7217510.0800000001</v>
      </c>
      <c r="F10" s="16">
        <v>613133.81000000006</v>
      </c>
      <c r="G10" s="16">
        <v>431402.84</v>
      </c>
      <c r="H10" s="16">
        <v>811900.81</v>
      </c>
      <c r="I10" s="16">
        <v>742149.77</v>
      </c>
      <c r="J10" s="16">
        <v>0</v>
      </c>
      <c r="K10" s="16">
        <v>911124.37</v>
      </c>
      <c r="L10" s="16">
        <v>397978</v>
      </c>
      <c r="M10" s="16">
        <v>115230.52</v>
      </c>
      <c r="N10" s="16">
        <v>0</v>
      </c>
      <c r="O10" s="16">
        <v>747323.9</v>
      </c>
      <c r="P10" s="16">
        <v>318114.95</v>
      </c>
      <c r="Q10" s="16">
        <v>0</v>
      </c>
      <c r="R10" s="16">
        <v>20000</v>
      </c>
      <c r="S10" s="16">
        <v>56211.79</v>
      </c>
      <c r="T10" s="16">
        <v>0</v>
      </c>
      <c r="U10" s="16">
        <v>0</v>
      </c>
      <c r="V10" s="16">
        <v>0</v>
      </c>
      <c r="W10" s="16">
        <v>77609.850000000006</v>
      </c>
      <c r="X10" s="16">
        <v>603612.32999999996</v>
      </c>
      <c r="Y10" s="16">
        <v>78040.34</v>
      </c>
    </row>
    <row r="11" spans="1:25" x14ac:dyDescent="0.25">
      <c r="A11" s="6" t="s">
        <v>33</v>
      </c>
      <c r="B11" s="6" t="s">
        <v>401</v>
      </c>
      <c r="C11" s="16">
        <f t="shared" si="0"/>
        <v>25979170</v>
      </c>
      <c r="D11" s="16">
        <f t="shared" si="1"/>
        <v>23503526.029999997</v>
      </c>
      <c r="E11" s="16">
        <v>13644969.630000001</v>
      </c>
      <c r="F11" s="16">
        <v>782463.59</v>
      </c>
      <c r="G11" s="16">
        <v>832784.18</v>
      </c>
      <c r="H11" s="16">
        <v>587362.24</v>
      </c>
      <c r="I11" s="16">
        <v>1207417.22</v>
      </c>
      <c r="J11" s="16">
        <v>121465.03</v>
      </c>
      <c r="K11" s="16">
        <v>2315665.58</v>
      </c>
      <c r="L11" s="16">
        <v>1475129.57</v>
      </c>
      <c r="M11" s="16">
        <v>391496.61</v>
      </c>
      <c r="N11" s="16">
        <v>0</v>
      </c>
      <c r="O11" s="16">
        <v>1715464.11</v>
      </c>
      <c r="P11" s="16">
        <v>429308.27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67520.14</v>
      </c>
      <c r="W11" s="16">
        <v>1009343.5</v>
      </c>
      <c r="X11" s="16">
        <v>1398780.33</v>
      </c>
      <c r="Y11" s="16">
        <v>944815</v>
      </c>
    </row>
    <row r="12" spans="1:25" x14ac:dyDescent="0.25">
      <c r="A12" s="6" t="s">
        <v>35</v>
      </c>
      <c r="B12" s="6" t="s">
        <v>402</v>
      </c>
      <c r="C12" s="16">
        <f t="shared" si="0"/>
        <v>12309851.450000001</v>
      </c>
      <c r="D12" s="16">
        <f t="shared" si="1"/>
        <v>11664249.920000002</v>
      </c>
      <c r="E12" s="16">
        <v>6894876.21</v>
      </c>
      <c r="F12" s="16">
        <v>519523.83</v>
      </c>
      <c r="G12" s="16">
        <v>351636.7</v>
      </c>
      <c r="H12" s="16">
        <v>627772.36</v>
      </c>
      <c r="I12" s="16">
        <v>526287.81000000006</v>
      </c>
      <c r="J12" s="16">
        <v>0</v>
      </c>
      <c r="K12" s="16">
        <v>902459.8</v>
      </c>
      <c r="L12" s="16">
        <v>745326.06</v>
      </c>
      <c r="M12" s="16">
        <v>0</v>
      </c>
      <c r="N12" s="16">
        <v>0</v>
      </c>
      <c r="O12" s="16">
        <v>832456.13</v>
      </c>
      <c r="P12" s="16">
        <v>263911.02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265821.69</v>
      </c>
      <c r="X12" s="16">
        <v>379779.84000000003</v>
      </c>
      <c r="Y12" s="16">
        <v>162797.51999999999</v>
      </c>
    </row>
    <row r="13" spans="1:25" x14ac:dyDescent="0.25">
      <c r="A13" s="6" t="s">
        <v>37</v>
      </c>
      <c r="B13" s="6" t="s">
        <v>403</v>
      </c>
      <c r="C13" s="16">
        <f t="shared" si="0"/>
        <v>6045126.7699999996</v>
      </c>
      <c r="D13" s="16">
        <f t="shared" si="1"/>
        <v>5481876.29</v>
      </c>
      <c r="E13" s="16">
        <v>3397039.38</v>
      </c>
      <c r="F13" s="16">
        <v>183565.46</v>
      </c>
      <c r="G13" s="16">
        <v>179615.09</v>
      </c>
      <c r="H13" s="16">
        <v>251731.19</v>
      </c>
      <c r="I13" s="16">
        <v>322770.49</v>
      </c>
      <c r="J13" s="16">
        <v>125931.15</v>
      </c>
      <c r="K13" s="16">
        <v>519314.66</v>
      </c>
      <c r="L13" s="16">
        <v>157895.57999999999</v>
      </c>
      <c r="M13" s="16">
        <v>76754.13</v>
      </c>
      <c r="N13" s="16">
        <v>0</v>
      </c>
      <c r="O13" s="16">
        <v>267259.15999999997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563250.48</v>
      </c>
      <c r="Y13" s="16">
        <v>21383</v>
      </c>
    </row>
    <row r="14" spans="1:25" x14ac:dyDescent="0.25">
      <c r="A14" s="6" t="s">
        <v>39</v>
      </c>
      <c r="B14" s="6" t="s">
        <v>404</v>
      </c>
      <c r="C14" s="16">
        <f t="shared" si="0"/>
        <v>21974535.979999997</v>
      </c>
      <c r="D14" s="16">
        <f t="shared" si="1"/>
        <v>21101165.919999998</v>
      </c>
      <c r="E14" s="16">
        <v>11222730.220000001</v>
      </c>
      <c r="F14" s="16">
        <v>1084692.3600000001</v>
      </c>
      <c r="G14" s="16">
        <v>1405001.33</v>
      </c>
      <c r="H14" s="16">
        <v>996681.8</v>
      </c>
      <c r="I14" s="16">
        <v>926619.71</v>
      </c>
      <c r="J14" s="16">
        <v>99585.35</v>
      </c>
      <c r="K14" s="16">
        <v>1692686.35</v>
      </c>
      <c r="L14" s="16">
        <v>1420327.54</v>
      </c>
      <c r="M14" s="16">
        <v>125372.95</v>
      </c>
      <c r="N14" s="16">
        <v>0</v>
      </c>
      <c r="O14" s="16">
        <v>1507122.66</v>
      </c>
      <c r="P14" s="16">
        <v>620345.65</v>
      </c>
      <c r="Q14" s="16">
        <v>0</v>
      </c>
      <c r="R14" s="16">
        <v>0</v>
      </c>
      <c r="S14" s="16">
        <v>2320.75</v>
      </c>
      <c r="T14" s="16">
        <v>0</v>
      </c>
      <c r="U14" s="16">
        <v>0</v>
      </c>
      <c r="V14" s="16">
        <v>0</v>
      </c>
      <c r="W14" s="16">
        <v>39674.629999999997</v>
      </c>
      <c r="X14" s="16">
        <v>831374.68</v>
      </c>
      <c r="Y14" s="16">
        <v>185008.75</v>
      </c>
    </row>
    <row r="15" spans="1:25" x14ac:dyDescent="0.25">
      <c r="A15" s="6" t="s">
        <v>41</v>
      </c>
      <c r="B15" s="6" t="s">
        <v>405</v>
      </c>
      <c r="C15" s="16">
        <f t="shared" si="0"/>
        <v>5772630.8200000012</v>
      </c>
      <c r="D15" s="16">
        <f t="shared" si="1"/>
        <v>5499977.1700000009</v>
      </c>
      <c r="E15" s="16">
        <v>2975349.71</v>
      </c>
      <c r="F15" s="16">
        <v>199855.24</v>
      </c>
      <c r="G15" s="16">
        <v>283651.28000000003</v>
      </c>
      <c r="H15" s="16">
        <v>541098.29</v>
      </c>
      <c r="I15" s="16">
        <v>340149.35</v>
      </c>
      <c r="J15" s="16">
        <v>0</v>
      </c>
      <c r="K15" s="16">
        <v>596212.86</v>
      </c>
      <c r="L15" s="16">
        <v>81580.83</v>
      </c>
      <c r="M15" s="16">
        <v>59861.69</v>
      </c>
      <c r="N15" s="16">
        <v>0</v>
      </c>
      <c r="O15" s="16">
        <v>312852.62</v>
      </c>
      <c r="P15" s="16">
        <v>109365.3</v>
      </c>
      <c r="Q15" s="16">
        <v>0</v>
      </c>
      <c r="R15" s="16">
        <v>0</v>
      </c>
      <c r="S15" s="16">
        <v>1000</v>
      </c>
      <c r="T15" s="16">
        <v>0</v>
      </c>
      <c r="U15" s="16">
        <v>0</v>
      </c>
      <c r="V15" s="16">
        <v>0</v>
      </c>
      <c r="W15" s="16">
        <v>0</v>
      </c>
      <c r="X15" s="16">
        <v>271653.65000000002</v>
      </c>
      <c r="Y15" s="16">
        <v>46262.82</v>
      </c>
    </row>
    <row r="16" spans="1:25" x14ac:dyDescent="0.25">
      <c r="A16" s="6" t="s">
        <v>43</v>
      </c>
      <c r="B16" s="6" t="s">
        <v>406</v>
      </c>
      <c r="C16" s="16">
        <f t="shared" si="0"/>
        <v>6770292.290000001</v>
      </c>
      <c r="D16" s="16">
        <f t="shared" si="1"/>
        <v>6431783.1300000008</v>
      </c>
      <c r="E16" s="16">
        <v>3710758.43</v>
      </c>
      <c r="F16" s="16">
        <v>348013.44</v>
      </c>
      <c r="G16" s="16">
        <v>427126.84</v>
      </c>
      <c r="H16" s="16">
        <v>323098.82</v>
      </c>
      <c r="I16" s="16">
        <v>192504.81</v>
      </c>
      <c r="J16" s="16">
        <v>101092.37</v>
      </c>
      <c r="K16" s="16">
        <v>520577.45</v>
      </c>
      <c r="L16" s="16">
        <v>395545.46</v>
      </c>
      <c r="M16" s="16">
        <v>66674.58</v>
      </c>
      <c r="N16" s="16">
        <v>0</v>
      </c>
      <c r="O16" s="16">
        <v>273041.78000000003</v>
      </c>
      <c r="P16" s="16">
        <v>73349.149999999994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338509.16</v>
      </c>
      <c r="Y16" s="16">
        <v>52134.43</v>
      </c>
    </row>
    <row r="17" spans="1:25" x14ac:dyDescent="0.25">
      <c r="A17" s="6" t="s">
        <v>45</v>
      </c>
      <c r="B17" s="6" t="s">
        <v>407</v>
      </c>
      <c r="C17" s="16">
        <f t="shared" si="0"/>
        <v>80765739.049999997</v>
      </c>
      <c r="D17" s="16">
        <f t="shared" si="1"/>
        <v>72663926.339999989</v>
      </c>
      <c r="E17" s="16">
        <v>43087999.659999996</v>
      </c>
      <c r="F17" s="16">
        <v>3013147.54</v>
      </c>
      <c r="G17" s="16">
        <v>2471112.92</v>
      </c>
      <c r="H17" s="16">
        <v>2078797.76</v>
      </c>
      <c r="I17" s="16">
        <v>4437194.43</v>
      </c>
      <c r="J17" s="16">
        <v>723894.94</v>
      </c>
      <c r="K17" s="16">
        <v>6961231.0499999998</v>
      </c>
      <c r="L17" s="16">
        <v>4936654.66</v>
      </c>
      <c r="M17" s="16">
        <v>1022773.22</v>
      </c>
      <c r="N17" s="16">
        <v>0</v>
      </c>
      <c r="O17" s="16">
        <v>3536463.07</v>
      </c>
      <c r="P17" s="16">
        <v>394657.09</v>
      </c>
      <c r="Q17" s="16">
        <v>0</v>
      </c>
      <c r="R17" s="16">
        <v>0</v>
      </c>
      <c r="S17" s="16">
        <v>152147.79999999999</v>
      </c>
      <c r="T17" s="16">
        <v>70094.06</v>
      </c>
      <c r="U17" s="16">
        <v>0</v>
      </c>
      <c r="V17" s="16">
        <v>61603.45</v>
      </c>
      <c r="W17" s="16">
        <v>68770.429999999993</v>
      </c>
      <c r="X17" s="16">
        <v>7749196.9699999997</v>
      </c>
      <c r="Y17" s="16">
        <v>4415693.63</v>
      </c>
    </row>
    <row r="18" spans="1:25" x14ac:dyDescent="0.25">
      <c r="A18" s="6" t="s">
        <v>47</v>
      </c>
      <c r="B18" s="6" t="s">
        <v>408</v>
      </c>
      <c r="C18" s="16">
        <f t="shared" si="0"/>
        <v>17531260.249999996</v>
      </c>
      <c r="D18" s="16">
        <f t="shared" si="1"/>
        <v>16865136.209999997</v>
      </c>
      <c r="E18" s="16">
        <v>10809442.68</v>
      </c>
      <c r="F18" s="16">
        <v>330224.03000000003</v>
      </c>
      <c r="G18" s="16">
        <v>629965.4</v>
      </c>
      <c r="H18" s="16">
        <v>713177.8</v>
      </c>
      <c r="I18" s="16">
        <v>848875.79</v>
      </c>
      <c r="J18" s="16">
        <v>97227.45</v>
      </c>
      <c r="K18" s="16">
        <v>1234157.42</v>
      </c>
      <c r="L18" s="16">
        <v>942530.3</v>
      </c>
      <c r="M18" s="16">
        <v>120398.04</v>
      </c>
      <c r="N18" s="16">
        <v>0</v>
      </c>
      <c r="O18" s="16">
        <v>952516.09</v>
      </c>
      <c r="P18" s="16">
        <v>186621.21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666124.04</v>
      </c>
      <c r="Y18" s="16">
        <v>103375</v>
      </c>
    </row>
    <row r="19" spans="1:25" x14ac:dyDescent="0.25">
      <c r="A19" s="6" t="s">
        <v>49</v>
      </c>
      <c r="B19" s="6" t="s">
        <v>409</v>
      </c>
      <c r="C19" s="16">
        <f t="shared" si="0"/>
        <v>24444051.330000002</v>
      </c>
      <c r="D19" s="16">
        <f t="shared" si="1"/>
        <v>22969860.710000001</v>
      </c>
      <c r="E19" s="16">
        <v>13339228.07</v>
      </c>
      <c r="F19" s="16">
        <v>643983.29</v>
      </c>
      <c r="G19" s="16">
        <v>608156.12</v>
      </c>
      <c r="H19" s="16">
        <v>680017.38</v>
      </c>
      <c r="I19" s="16">
        <v>937256.81</v>
      </c>
      <c r="J19" s="16">
        <v>221467</v>
      </c>
      <c r="K19" s="16">
        <v>3430666.15</v>
      </c>
      <c r="L19" s="16">
        <v>764508.19</v>
      </c>
      <c r="M19" s="16">
        <v>370769.04</v>
      </c>
      <c r="N19" s="16">
        <v>0</v>
      </c>
      <c r="O19" s="16">
        <v>1618329.01</v>
      </c>
      <c r="P19" s="16">
        <v>355479.65</v>
      </c>
      <c r="Q19" s="16">
        <v>0</v>
      </c>
      <c r="R19" s="16">
        <v>0</v>
      </c>
      <c r="S19" s="16">
        <v>30899</v>
      </c>
      <c r="T19" s="16">
        <v>0</v>
      </c>
      <c r="U19" s="16">
        <v>0</v>
      </c>
      <c r="V19" s="16">
        <v>0</v>
      </c>
      <c r="W19" s="16">
        <v>201437.16</v>
      </c>
      <c r="X19" s="16">
        <v>1241854.46</v>
      </c>
      <c r="Y19" s="16">
        <v>1253302.8500000001</v>
      </c>
    </row>
    <row r="20" spans="1:25" x14ac:dyDescent="0.25">
      <c r="A20" s="6" t="s">
        <v>51</v>
      </c>
      <c r="B20" s="6" t="s">
        <v>410</v>
      </c>
      <c r="C20" s="16">
        <f t="shared" si="0"/>
        <v>24881022.610000003</v>
      </c>
      <c r="D20" s="16">
        <f t="shared" si="1"/>
        <v>23367409.09</v>
      </c>
      <c r="E20" s="16">
        <v>14221501.25</v>
      </c>
      <c r="F20" s="16">
        <v>1061760.58</v>
      </c>
      <c r="G20" s="16">
        <v>778355.36</v>
      </c>
      <c r="H20" s="16">
        <v>881339.51</v>
      </c>
      <c r="I20" s="16">
        <v>1156800.3600000001</v>
      </c>
      <c r="J20" s="16">
        <v>284374.59999999998</v>
      </c>
      <c r="K20" s="16">
        <v>1971925.11</v>
      </c>
      <c r="L20" s="16">
        <v>1235912.1399999999</v>
      </c>
      <c r="M20" s="16">
        <v>19885.55</v>
      </c>
      <c r="N20" s="16">
        <v>0</v>
      </c>
      <c r="O20" s="16">
        <v>1359519.72</v>
      </c>
      <c r="P20" s="16">
        <v>396034.91</v>
      </c>
      <c r="Q20" s="16">
        <v>0</v>
      </c>
      <c r="R20" s="16">
        <v>174734.51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1338879.01</v>
      </c>
      <c r="Y20" s="16">
        <v>392850.01</v>
      </c>
    </row>
    <row r="21" spans="1:25" x14ac:dyDescent="0.25">
      <c r="A21" s="6" t="s">
        <v>53</v>
      </c>
      <c r="B21" s="6" t="s">
        <v>411</v>
      </c>
      <c r="C21" s="16">
        <f t="shared" si="0"/>
        <v>16931619.069999997</v>
      </c>
      <c r="D21" s="16">
        <f t="shared" si="1"/>
        <v>16171415.169999996</v>
      </c>
      <c r="E21" s="16">
        <v>10601555.279999999</v>
      </c>
      <c r="F21" s="16">
        <v>709844.78</v>
      </c>
      <c r="G21" s="16">
        <v>552249.69999999995</v>
      </c>
      <c r="H21" s="16">
        <v>397090.67</v>
      </c>
      <c r="I21" s="16">
        <v>601348.39</v>
      </c>
      <c r="J21" s="16">
        <v>180761.5</v>
      </c>
      <c r="K21" s="16">
        <v>1053921.0900000001</v>
      </c>
      <c r="L21" s="16">
        <v>839385.96</v>
      </c>
      <c r="M21" s="16">
        <v>144355.04</v>
      </c>
      <c r="N21" s="16">
        <v>0</v>
      </c>
      <c r="O21" s="16">
        <v>858020.49</v>
      </c>
      <c r="P21" s="16">
        <v>232882.27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19179.16</v>
      </c>
      <c r="X21" s="16">
        <v>741024.74</v>
      </c>
      <c r="Y21" s="16">
        <v>84808.320000000007</v>
      </c>
    </row>
    <row r="22" spans="1:25" x14ac:dyDescent="0.25">
      <c r="A22" s="6" t="s">
        <v>55</v>
      </c>
      <c r="B22" s="6" t="s">
        <v>412</v>
      </c>
      <c r="C22" s="16">
        <f t="shared" si="0"/>
        <v>6639035.6499999985</v>
      </c>
      <c r="D22" s="16">
        <f t="shared" si="1"/>
        <v>6048781.1099999985</v>
      </c>
      <c r="E22" s="16">
        <v>3637403.93</v>
      </c>
      <c r="F22" s="16">
        <v>164409.59</v>
      </c>
      <c r="G22" s="16">
        <v>202662.32</v>
      </c>
      <c r="H22" s="16">
        <v>356011.68</v>
      </c>
      <c r="I22" s="16">
        <v>292909.93</v>
      </c>
      <c r="J22" s="16">
        <v>6523.85</v>
      </c>
      <c r="K22" s="16">
        <v>450767.24</v>
      </c>
      <c r="L22" s="16">
        <v>479816.52</v>
      </c>
      <c r="M22" s="16">
        <v>0</v>
      </c>
      <c r="N22" s="16">
        <v>0</v>
      </c>
      <c r="O22" s="16">
        <v>380786.05</v>
      </c>
      <c r="P22" s="16">
        <v>77490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7968.5</v>
      </c>
      <c r="W22" s="16">
        <v>0</v>
      </c>
      <c r="X22" s="16">
        <v>582286.04</v>
      </c>
      <c r="Y22" s="16">
        <v>173619.25</v>
      </c>
    </row>
    <row r="23" spans="1:25" x14ac:dyDescent="0.25">
      <c r="A23" s="6" t="s">
        <v>57</v>
      </c>
      <c r="B23" s="6" t="s">
        <v>413</v>
      </c>
      <c r="C23" s="16">
        <f t="shared" si="0"/>
        <v>16380553.009999998</v>
      </c>
      <c r="D23" s="16">
        <f t="shared" si="1"/>
        <v>15735907.259999998</v>
      </c>
      <c r="E23" s="16">
        <v>8762501.5700000003</v>
      </c>
      <c r="F23" s="16">
        <v>717185.46</v>
      </c>
      <c r="G23" s="16">
        <v>757673.17</v>
      </c>
      <c r="H23" s="16">
        <v>958191.06</v>
      </c>
      <c r="I23" s="16">
        <v>585401.1</v>
      </c>
      <c r="J23" s="16">
        <v>123735.29</v>
      </c>
      <c r="K23" s="16">
        <v>1086675.21</v>
      </c>
      <c r="L23" s="16">
        <v>1215434.21</v>
      </c>
      <c r="M23" s="16">
        <v>85757.03</v>
      </c>
      <c r="N23" s="16">
        <v>0</v>
      </c>
      <c r="O23" s="16">
        <v>1080056.21</v>
      </c>
      <c r="P23" s="16">
        <v>363296.95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644645.75</v>
      </c>
      <c r="Y23" s="16">
        <v>27197.1</v>
      </c>
    </row>
    <row r="24" spans="1:25" x14ac:dyDescent="0.25">
      <c r="A24" s="6" t="s">
        <v>59</v>
      </c>
      <c r="B24" s="6" t="s">
        <v>414</v>
      </c>
      <c r="C24" s="16">
        <f t="shared" si="0"/>
        <v>17779967.32</v>
      </c>
      <c r="D24" s="16">
        <f t="shared" si="1"/>
        <v>16992962.48</v>
      </c>
      <c r="E24" s="16">
        <v>9203209</v>
      </c>
      <c r="F24" s="16">
        <v>456766.61</v>
      </c>
      <c r="G24" s="16">
        <v>445882.46</v>
      </c>
      <c r="H24" s="16">
        <v>1178174.47</v>
      </c>
      <c r="I24" s="16">
        <v>1118027.81</v>
      </c>
      <c r="J24" s="16">
        <v>16434.28</v>
      </c>
      <c r="K24" s="16">
        <v>1633278.01</v>
      </c>
      <c r="L24" s="16">
        <v>1131859.52</v>
      </c>
      <c r="M24" s="16">
        <v>220303.74</v>
      </c>
      <c r="N24" s="16">
        <v>0</v>
      </c>
      <c r="O24" s="16">
        <v>1256459.18</v>
      </c>
      <c r="P24" s="16">
        <v>332567.40000000002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787004.84</v>
      </c>
      <c r="Y24" s="16">
        <v>1181178.22</v>
      </c>
    </row>
    <row r="25" spans="1:25" x14ac:dyDescent="0.25">
      <c r="A25" s="6" t="s">
        <v>61</v>
      </c>
      <c r="B25" s="6" t="s">
        <v>415</v>
      </c>
      <c r="C25" s="16">
        <f t="shared" si="0"/>
        <v>55556957.149999991</v>
      </c>
      <c r="D25" s="16">
        <f t="shared" si="1"/>
        <v>53052706.25999999</v>
      </c>
      <c r="E25" s="16">
        <v>33642994.869999997</v>
      </c>
      <c r="F25" s="16">
        <v>1489809.13</v>
      </c>
      <c r="G25" s="16">
        <v>1557590.86</v>
      </c>
      <c r="H25" s="16">
        <v>855585.36</v>
      </c>
      <c r="I25" s="16">
        <v>3588650.18</v>
      </c>
      <c r="J25" s="16">
        <v>1254227.44</v>
      </c>
      <c r="K25" s="16">
        <v>3255846.37</v>
      </c>
      <c r="L25" s="16">
        <v>3267465.59</v>
      </c>
      <c r="M25" s="16">
        <v>595782.9</v>
      </c>
      <c r="N25" s="16">
        <v>0</v>
      </c>
      <c r="O25" s="16">
        <v>3165552.98</v>
      </c>
      <c r="P25" s="16">
        <v>379200.58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2504250.89</v>
      </c>
      <c r="Y25" s="16">
        <v>167052.92000000001</v>
      </c>
    </row>
    <row r="26" spans="1:25" x14ac:dyDescent="0.25">
      <c r="A26" s="6" t="s">
        <v>63</v>
      </c>
      <c r="B26" s="6" t="s">
        <v>416</v>
      </c>
      <c r="C26" s="16">
        <f t="shared" si="0"/>
        <v>2120934.4500000002</v>
      </c>
      <c r="D26" s="16">
        <f t="shared" si="1"/>
        <v>2023359.99</v>
      </c>
      <c r="E26" s="16">
        <v>1248183.8700000001</v>
      </c>
      <c r="F26" s="16">
        <v>56235.67</v>
      </c>
      <c r="G26" s="16">
        <v>45025.07</v>
      </c>
      <c r="H26" s="16">
        <v>186254.64</v>
      </c>
      <c r="I26" s="16">
        <v>132110.9</v>
      </c>
      <c r="J26" s="16">
        <v>0</v>
      </c>
      <c r="K26" s="16">
        <v>150318.35</v>
      </c>
      <c r="L26" s="16">
        <v>104045.6</v>
      </c>
      <c r="M26" s="16">
        <v>0</v>
      </c>
      <c r="N26" s="16">
        <v>0</v>
      </c>
      <c r="O26" s="16">
        <v>101185.89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97574.46</v>
      </c>
      <c r="Y26" s="16">
        <v>22406.76</v>
      </c>
    </row>
    <row r="27" spans="1:25" x14ac:dyDescent="0.25">
      <c r="A27" s="6" t="s">
        <v>65</v>
      </c>
      <c r="B27" s="6" t="s">
        <v>417</v>
      </c>
      <c r="C27" s="16">
        <f t="shared" si="0"/>
        <v>14278516.619999999</v>
      </c>
      <c r="D27" s="16">
        <f t="shared" si="1"/>
        <v>13610450.739999998</v>
      </c>
      <c r="E27" s="16">
        <v>7956819.1399999997</v>
      </c>
      <c r="F27" s="16">
        <v>389531.85</v>
      </c>
      <c r="G27" s="16">
        <v>477575.3</v>
      </c>
      <c r="H27" s="16">
        <v>511356.46</v>
      </c>
      <c r="I27" s="16">
        <v>659276.36</v>
      </c>
      <c r="J27" s="16">
        <v>30340.36</v>
      </c>
      <c r="K27" s="16">
        <v>1364659.05</v>
      </c>
      <c r="L27" s="16">
        <v>962549.44</v>
      </c>
      <c r="M27" s="16">
        <v>62839.82</v>
      </c>
      <c r="N27" s="16">
        <v>0</v>
      </c>
      <c r="O27" s="16">
        <v>979442.76</v>
      </c>
      <c r="P27" s="16">
        <v>216060.2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668065.88</v>
      </c>
      <c r="Y27" s="16">
        <v>150973.93</v>
      </c>
    </row>
    <row r="28" spans="1:25" x14ac:dyDescent="0.25">
      <c r="A28" s="6" t="s">
        <v>67</v>
      </c>
      <c r="B28" s="6" t="s">
        <v>418</v>
      </c>
      <c r="C28" s="16">
        <f t="shared" si="0"/>
        <v>12016898.830000004</v>
      </c>
      <c r="D28" s="16">
        <f t="shared" si="1"/>
        <v>11526305.610000003</v>
      </c>
      <c r="E28" s="16">
        <v>6001621.5499999998</v>
      </c>
      <c r="F28" s="16">
        <v>310564.21999999997</v>
      </c>
      <c r="G28" s="16">
        <v>478859.53</v>
      </c>
      <c r="H28" s="16">
        <v>493769.8</v>
      </c>
      <c r="I28" s="16">
        <v>1290331.8799999999</v>
      </c>
      <c r="J28" s="16">
        <v>87528.01</v>
      </c>
      <c r="K28" s="16">
        <v>1019909.88</v>
      </c>
      <c r="L28" s="16">
        <v>751466.56</v>
      </c>
      <c r="M28" s="16">
        <v>232376.55</v>
      </c>
      <c r="N28" s="16">
        <v>0</v>
      </c>
      <c r="O28" s="16">
        <v>695482.33</v>
      </c>
      <c r="P28" s="16">
        <v>164395.29999999999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490593.22</v>
      </c>
      <c r="Y28" s="16">
        <v>46762</v>
      </c>
    </row>
    <row r="29" spans="1:25" x14ac:dyDescent="0.25">
      <c r="A29" s="6" t="s">
        <v>69</v>
      </c>
      <c r="B29" s="6" t="s">
        <v>419</v>
      </c>
      <c r="C29" s="16">
        <f t="shared" si="0"/>
        <v>18929516.489999998</v>
      </c>
      <c r="D29" s="16">
        <f t="shared" si="1"/>
        <v>18105956.34</v>
      </c>
      <c r="E29" s="16">
        <v>11334664.77</v>
      </c>
      <c r="F29" s="16">
        <v>517676.77</v>
      </c>
      <c r="G29" s="16">
        <v>499478.64</v>
      </c>
      <c r="H29" s="16">
        <v>451745.06</v>
      </c>
      <c r="I29" s="16">
        <v>680442.87</v>
      </c>
      <c r="J29" s="16">
        <v>168107.4</v>
      </c>
      <c r="K29" s="16">
        <v>1726415.79</v>
      </c>
      <c r="L29" s="16">
        <v>1053201</v>
      </c>
      <c r="M29" s="16">
        <v>76292.149999999994</v>
      </c>
      <c r="N29" s="16">
        <v>0</v>
      </c>
      <c r="O29" s="16">
        <v>1363431.62</v>
      </c>
      <c r="P29" s="16">
        <v>234500.27</v>
      </c>
      <c r="Q29" s="16">
        <v>0</v>
      </c>
      <c r="R29" s="16">
        <v>200</v>
      </c>
      <c r="S29" s="16">
        <v>0</v>
      </c>
      <c r="T29" s="16">
        <v>0</v>
      </c>
      <c r="U29" s="16">
        <v>0</v>
      </c>
      <c r="V29" s="16">
        <v>0</v>
      </c>
      <c r="W29" s="16">
        <v>3500</v>
      </c>
      <c r="X29" s="16">
        <v>819860.15</v>
      </c>
      <c r="Y29" s="16">
        <v>1433849.17</v>
      </c>
    </row>
    <row r="30" spans="1:25" x14ac:dyDescent="0.25">
      <c r="A30" s="6" t="s">
        <v>71</v>
      </c>
      <c r="B30" s="6" t="s">
        <v>420</v>
      </c>
      <c r="C30" s="16">
        <f t="shared" si="0"/>
        <v>30281210.899999999</v>
      </c>
      <c r="D30" s="16">
        <f t="shared" si="1"/>
        <v>27729618.16</v>
      </c>
      <c r="E30" s="16">
        <v>14467076.060000001</v>
      </c>
      <c r="F30" s="16">
        <v>1115664.53</v>
      </c>
      <c r="G30" s="16">
        <v>1288533.97</v>
      </c>
      <c r="H30" s="16">
        <v>792337.76</v>
      </c>
      <c r="I30" s="16">
        <v>1360031.52</v>
      </c>
      <c r="J30" s="16">
        <v>266565.15999999997</v>
      </c>
      <c r="K30" s="16">
        <v>3158929.25</v>
      </c>
      <c r="L30" s="16">
        <v>3134728.22</v>
      </c>
      <c r="M30" s="16">
        <v>489755.96</v>
      </c>
      <c r="N30" s="16">
        <v>0</v>
      </c>
      <c r="O30" s="16">
        <v>1503929.03</v>
      </c>
      <c r="P30" s="16">
        <v>152066.70000000001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3993.45</v>
      </c>
      <c r="X30" s="16">
        <v>2547599.29</v>
      </c>
      <c r="Y30" s="16">
        <v>144709.81</v>
      </c>
    </row>
    <row r="31" spans="1:25" x14ac:dyDescent="0.25">
      <c r="A31" s="6" t="s">
        <v>73</v>
      </c>
      <c r="B31" s="6" t="s">
        <v>421</v>
      </c>
      <c r="C31" s="16">
        <f t="shared" si="0"/>
        <v>9002282.7899999991</v>
      </c>
      <c r="D31" s="16">
        <f t="shared" si="1"/>
        <v>8494149.3499999996</v>
      </c>
      <c r="E31" s="16">
        <v>5396469.7999999998</v>
      </c>
      <c r="F31" s="16">
        <v>224631.21</v>
      </c>
      <c r="G31" s="16">
        <v>467735.69</v>
      </c>
      <c r="H31" s="16">
        <v>396249.75</v>
      </c>
      <c r="I31" s="16">
        <v>341129.32</v>
      </c>
      <c r="J31" s="16">
        <v>0</v>
      </c>
      <c r="K31" s="16">
        <v>720201.46</v>
      </c>
      <c r="L31" s="16">
        <v>318875.34999999998</v>
      </c>
      <c r="M31" s="16">
        <v>0</v>
      </c>
      <c r="N31" s="16">
        <v>0</v>
      </c>
      <c r="O31" s="16">
        <v>532611.51</v>
      </c>
      <c r="P31" s="16">
        <v>96245.26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508133.44</v>
      </c>
      <c r="Y31" s="16">
        <v>132604.46</v>
      </c>
    </row>
    <row r="32" spans="1:25" x14ac:dyDescent="0.25">
      <c r="A32" s="6" t="s">
        <v>75</v>
      </c>
      <c r="B32" s="6" t="s">
        <v>422</v>
      </c>
      <c r="C32" s="16">
        <f t="shared" si="0"/>
        <v>5182095.2199999988</v>
      </c>
      <c r="D32" s="16">
        <f t="shared" si="1"/>
        <v>4929812.1599999992</v>
      </c>
      <c r="E32" s="16">
        <v>3031532.69</v>
      </c>
      <c r="F32" s="16">
        <v>141257.48000000001</v>
      </c>
      <c r="G32" s="16">
        <v>80140.399999999994</v>
      </c>
      <c r="H32" s="16">
        <v>203877.42</v>
      </c>
      <c r="I32" s="16">
        <v>190510.83</v>
      </c>
      <c r="J32" s="16">
        <v>32157.93</v>
      </c>
      <c r="K32" s="16">
        <v>442146.71</v>
      </c>
      <c r="L32" s="16">
        <v>345050.18</v>
      </c>
      <c r="M32" s="16">
        <v>72454.63</v>
      </c>
      <c r="N32" s="16">
        <v>0</v>
      </c>
      <c r="O32" s="16">
        <v>315713.89</v>
      </c>
      <c r="P32" s="16">
        <v>74970</v>
      </c>
      <c r="Q32" s="16">
        <v>0</v>
      </c>
      <c r="R32" s="16">
        <v>0</v>
      </c>
      <c r="S32" s="16">
        <v>27605.5</v>
      </c>
      <c r="T32" s="16">
        <v>0</v>
      </c>
      <c r="U32" s="16">
        <v>0</v>
      </c>
      <c r="V32" s="16">
        <v>0</v>
      </c>
      <c r="W32" s="16">
        <v>51194</v>
      </c>
      <c r="X32" s="16">
        <v>173483.56</v>
      </c>
      <c r="Y32" s="16">
        <v>18147</v>
      </c>
    </row>
    <row r="33" spans="1:25" x14ac:dyDescent="0.25">
      <c r="A33" s="6" t="s">
        <v>77</v>
      </c>
      <c r="B33" s="6" t="s">
        <v>423</v>
      </c>
      <c r="C33" s="16">
        <f t="shared" si="0"/>
        <v>13089272.560000001</v>
      </c>
      <c r="D33" s="16">
        <f t="shared" si="1"/>
        <v>12326576.4</v>
      </c>
      <c r="E33" s="16">
        <v>6952077.3799999999</v>
      </c>
      <c r="F33" s="16">
        <v>403882.93</v>
      </c>
      <c r="G33" s="16">
        <v>380813.2</v>
      </c>
      <c r="H33" s="16">
        <v>509380.6</v>
      </c>
      <c r="I33" s="16">
        <v>680883.64</v>
      </c>
      <c r="J33" s="16">
        <v>251589.55</v>
      </c>
      <c r="K33" s="16">
        <v>1097082.99</v>
      </c>
      <c r="L33" s="16">
        <v>578263.42000000004</v>
      </c>
      <c r="M33" s="16">
        <v>517554.54</v>
      </c>
      <c r="N33" s="16">
        <v>0</v>
      </c>
      <c r="O33" s="16">
        <v>762681.85</v>
      </c>
      <c r="P33" s="16">
        <v>192366.3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92.58</v>
      </c>
      <c r="W33" s="16">
        <v>0</v>
      </c>
      <c r="X33" s="16">
        <v>762603.58</v>
      </c>
      <c r="Y33" s="16">
        <v>117707.49</v>
      </c>
    </row>
    <row r="34" spans="1:25" x14ac:dyDescent="0.25">
      <c r="A34" s="6" t="s">
        <v>79</v>
      </c>
      <c r="B34" s="6" t="s">
        <v>424</v>
      </c>
      <c r="C34" s="16">
        <f t="shared" si="0"/>
        <v>28992096.939999994</v>
      </c>
      <c r="D34" s="16">
        <f t="shared" si="1"/>
        <v>27977732.449999996</v>
      </c>
      <c r="E34" s="16">
        <v>16111320.279999999</v>
      </c>
      <c r="F34" s="16">
        <v>1208320.1299999999</v>
      </c>
      <c r="G34" s="16">
        <v>748851.19</v>
      </c>
      <c r="H34" s="16">
        <v>955673.95</v>
      </c>
      <c r="I34" s="16">
        <v>1259546.6000000001</v>
      </c>
      <c r="J34" s="16">
        <v>383620.88</v>
      </c>
      <c r="K34" s="16">
        <v>2498207.4700000002</v>
      </c>
      <c r="L34" s="16">
        <v>2338842.06</v>
      </c>
      <c r="M34" s="16">
        <v>259780.65</v>
      </c>
      <c r="N34" s="16">
        <v>0</v>
      </c>
      <c r="O34" s="16">
        <v>1646387.68</v>
      </c>
      <c r="P34" s="16">
        <v>567181.56000000006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1014364.49</v>
      </c>
      <c r="Y34" s="16">
        <v>392575.52</v>
      </c>
    </row>
    <row r="35" spans="1:25" x14ac:dyDescent="0.25">
      <c r="A35" s="6" t="s">
        <v>81</v>
      </c>
      <c r="B35" s="6" t="s">
        <v>425</v>
      </c>
      <c r="C35" s="16">
        <f t="shared" si="0"/>
        <v>14937694.710000001</v>
      </c>
      <c r="D35" s="16">
        <f t="shared" si="1"/>
        <v>14268769.740000002</v>
      </c>
      <c r="E35" s="16">
        <v>8568175.6099999994</v>
      </c>
      <c r="F35" s="16">
        <v>525919.38</v>
      </c>
      <c r="G35" s="16">
        <v>555733.29</v>
      </c>
      <c r="H35" s="16">
        <v>356909.63</v>
      </c>
      <c r="I35" s="16">
        <v>782675.2</v>
      </c>
      <c r="J35" s="16">
        <v>126665.19</v>
      </c>
      <c r="K35" s="16">
        <v>1124670.25</v>
      </c>
      <c r="L35" s="16">
        <v>833895.02</v>
      </c>
      <c r="M35" s="16">
        <v>97725.23</v>
      </c>
      <c r="N35" s="16">
        <v>0</v>
      </c>
      <c r="O35" s="16">
        <v>1032760.46</v>
      </c>
      <c r="P35" s="16">
        <v>263640.48</v>
      </c>
      <c r="Q35" s="16">
        <v>0</v>
      </c>
      <c r="R35" s="16">
        <v>0</v>
      </c>
      <c r="S35" s="16">
        <v>9604.9500000000007</v>
      </c>
      <c r="T35" s="16">
        <v>0</v>
      </c>
      <c r="U35" s="16">
        <v>0</v>
      </c>
      <c r="V35" s="16">
        <v>0</v>
      </c>
      <c r="W35" s="16">
        <v>0</v>
      </c>
      <c r="X35" s="16">
        <v>659320.02</v>
      </c>
      <c r="Y35" s="16">
        <v>70307</v>
      </c>
    </row>
    <row r="36" spans="1:25" x14ac:dyDescent="0.25">
      <c r="A36" s="6" t="s">
        <v>83</v>
      </c>
      <c r="B36" s="6" t="s">
        <v>426</v>
      </c>
      <c r="C36" s="16">
        <f t="shared" si="0"/>
        <v>5341037.08</v>
      </c>
      <c r="D36" s="16">
        <f t="shared" si="1"/>
        <v>5196624.04</v>
      </c>
      <c r="E36" s="16">
        <v>2866336.86</v>
      </c>
      <c r="F36" s="16">
        <v>139970.35999999999</v>
      </c>
      <c r="G36" s="16">
        <v>206239.01</v>
      </c>
      <c r="H36" s="16">
        <v>334593.03000000003</v>
      </c>
      <c r="I36" s="16">
        <v>346921.9</v>
      </c>
      <c r="J36" s="16">
        <v>20178.54</v>
      </c>
      <c r="K36" s="16">
        <v>427042.74</v>
      </c>
      <c r="L36" s="16">
        <v>337451.79</v>
      </c>
      <c r="M36" s="16">
        <v>2110.39</v>
      </c>
      <c r="N36" s="16">
        <v>0</v>
      </c>
      <c r="O36" s="16">
        <v>369638.19</v>
      </c>
      <c r="P36" s="16">
        <v>146141.23000000001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144413.04</v>
      </c>
      <c r="Y36" s="16">
        <v>21740.41</v>
      </c>
    </row>
    <row r="37" spans="1:25" x14ac:dyDescent="0.25">
      <c r="A37" s="6" t="s">
        <v>85</v>
      </c>
      <c r="B37" s="6" t="s">
        <v>427</v>
      </c>
      <c r="C37" s="16">
        <f t="shared" si="0"/>
        <v>58067312.049999997</v>
      </c>
      <c r="D37" s="16">
        <f t="shared" si="1"/>
        <v>55366337.549999997</v>
      </c>
      <c r="E37" s="16">
        <v>32424030.539999999</v>
      </c>
      <c r="F37" s="16">
        <v>2022178.05</v>
      </c>
      <c r="G37" s="16">
        <v>1667687.43</v>
      </c>
      <c r="H37" s="16">
        <v>1272537.1399999999</v>
      </c>
      <c r="I37" s="16">
        <v>2106589.4900000002</v>
      </c>
      <c r="J37" s="16">
        <v>520247.44</v>
      </c>
      <c r="K37" s="16">
        <v>6007462.1399999997</v>
      </c>
      <c r="L37" s="16">
        <v>4223468.1500000004</v>
      </c>
      <c r="M37" s="16">
        <v>675101.28</v>
      </c>
      <c r="N37" s="16">
        <v>0</v>
      </c>
      <c r="O37" s="16">
        <v>3533040.31</v>
      </c>
      <c r="P37" s="16">
        <v>913995.58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3970.83</v>
      </c>
      <c r="W37" s="16">
        <v>0</v>
      </c>
      <c r="X37" s="16">
        <v>2697003.67</v>
      </c>
      <c r="Y37" s="16">
        <v>275401.63</v>
      </c>
    </row>
    <row r="38" spans="1:25" x14ac:dyDescent="0.25">
      <c r="A38" s="6" t="s">
        <v>87</v>
      </c>
      <c r="B38" s="6" t="s">
        <v>428</v>
      </c>
      <c r="C38" s="16">
        <f t="shared" si="0"/>
        <v>30221838.660000004</v>
      </c>
      <c r="D38" s="16">
        <f t="shared" si="1"/>
        <v>29014698.350000005</v>
      </c>
      <c r="E38" s="16">
        <v>17428508.079999998</v>
      </c>
      <c r="F38" s="16">
        <v>1176259.8</v>
      </c>
      <c r="G38" s="16">
        <v>949495.1</v>
      </c>
      <c r="H38" s="16">
        <v>938763.53</v>
      </c>
      <c r="I38" s="16">
        <v>1451488.11</v>
      </c>
      <c r="J38" s="16">
        <v>253071.92</v>
      </c>
      <c r="K38" s="16">
        <v>2613834.33</v>
      </c>
      <c r="L38" s="16">
        <v>1649540.29</v>
      </c>
      <c r="M38" s="16">
        <v>383696.24</v>
      </c>
      <c r="N38" s="16">
        <v>0</v>
      </c>
      <c r="O38" s="16">
        <v>1788037.69</v>
      </c>
      <c r="P38" s="16">
        <v>382003.26</v>
      </c>
      <c r="Q38" s="16">
        <v>0</v>
      </c>
      <c r="R38" s="16">
        <v>1900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1205240.31</v>
      </c>
      <c r="Y38" s="16">
        <v>0</v>
      </c>
    </row>
    <row r="39" spans="1:25" x14ac:dyDescent="0.25">
      <c r="A39" s="6" t="s">
        <v>89</v>
      </c>
      <c r="B39" s="6" t="s">
        <v>429</v>
      </c>
      <c r="C39" s="16">
        <f t="shared" si="0"/>
        <v>29351492.819999997</v>
      </c>
      <c r="D39" s="16">
        <f t="shared" si="1"/>
        <v>28367827.659999996</v>
      </c>
      <c r="E39" s="16">
        <v>15146612.800000001</v>
      </c>
      <c r="F39" s="16">
        <v>894130.01</v>
      </c>
      <c r="G39" s="16">
        <v>1736208.91</v>
      </c>
      <c r="H39" s="16">
        <v>1467980.43</v>
      </c>
      <c r="I39" s="16">
        <v>1297491.24</v>
      </c>
      <c r="J39" s="16">
        <v>0</v>
      </c>
      <c r="K39" s="16">
        <v>2957656.8</v>
      </c>
      <c r="L39" s="16">
        <v>2079982.63</v>
      </c>
      <c r="M39" s="16">
        <v>149277.07999999999</v>
      </c>
      <c r="N39" s="16">
        <v>0</v>
      </c>
      <c r="O39" s="16">
        <v>1928385.57</v>
      </c>
      <c r="P39" s="16">
        <v>710102.19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15000</v>
      </c>
      <c r="W39" s="16">
        <v>140485</v>
      </c>
      <c r="X39" s="16">
        <v>828180.16</v>
      </c>
      <c r="Y39" s="16">
        <v>106764</v>
      </c>
    </row>
    <row r="40" spans="1:25" x14ac:dyDescent="0.25">
      <c r="A40" s="6" t="s">
        <v>91</v>
      </c>
      <c r="B40" s="6" t="s">
        <v>430</v>
      </c>
      <c r="C40" s="16">
        <f t="shared" si="0"/>
        <v>11565526.4</v>
      </c>
      <c r="D40" s="16">
        <f t="shared" si="1"/>
        <v>11147565.220000001</v>
      </c>
      <c r="E40" s="16">
        <v>6225362.5700000003</v>
      </c>
      <c r="F40" s="16">
        <v>536117.5</v>
      </c>
      <c r="G40" s="16">
        <v>537209.03</v>
      </c>
      <c r="H40" s="16">
        <v>385341.16</v>
      </c>
      <c r="I40" s="16">
        <v>496070.37</v>
      </c>
      <c r="J40" s="16">
        <v>55337.05</v>
      </c>
      <c r="K40" s="16">
        <v>902416.02</v>
      </c>
      <c r="L40" s="16">
        <v>857113.01</v>
      </c>
      <c r="M40" s="16">
        <v>0</v>
      </c>
      <c r="N40" s="16">
        <v>0</v>
      </c>
      <c r="O40" s="16">
        <v>779898.47</v>
      </c>
      <c r="P40" s="16">
        <v>372700.04</v>
      </c>
      <c r="Q40" s="16">
        <v>0</v>
      </c>
      <c r="R40" s="16">
        <v>43672</v>
      </c>
      <c r="S40" s="16">
        <v>3550</v>
      </c>
      <c r="T40" s="16">
        <v>0</v>
      </c>
      <c r="U40" s="16">
        <v>0</v>
      </c>
      <c r="V40" s="16">
        <v>0</v>
      </c>
      <c r="W40" s="16">
        <v>0</v>
      </c>
      <c r="X40" s="16">
        <v>370739.18</v>
      </c>
      <c r="Y40" s="16">
        <v>500425.83</v>
      </c>
    </row>
    <row r="41" spans="1:25" x14ac:dyDescent="0.25">
      <c r="A41" s="6" t="s">
        <v>93</v>
      </c>
      <c r="B41" s="6" t="s">
        <v>431</v>
      </c>
      <c r="C41" s="16">
        <f t="shared" si="0"/>
        <v>2378621.0999999996</v>
      </c>
      <c r="D41" s="16">
        <f t="shared" si="1"/>
        <v>2250233.94</v>
      </c>
      <c r="E41" s="16">
        <v>1181184.1399999999</v>
      </c>
      <c r="F41" s="16">
        <v>63136.53</v>
      </c>
      <c r="G41" s="16">
        <v>88917.6</v>
      </c>
      <c r="H41" s="16">
        <v>147212.66</v>
      </c>
      <c r="I41" s="16">
        <v>103264.14</v>
      </c>
      <c r="J41" s="16">
        <v>86242.55</v>
      </c>
      <c r="K41" s="16">
        <v>206240.29</v>
      </c>
      <c r="L41" s="16">
        <v>139049.14000000001</v>
      </c>
      <c r="M41" s="16">
        <v>40273.33</v>
      </c>
      <c r="N41" s="16">
        <v>0</v>
      </c>
      <c r="O41" s="16">
        <v>133221.45000000001</v>
      </c>
      <c r="P41" s="16">
        <v>61492.11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17661.28</v>
      </c>
      <c r="X41" s="16">
        <v>110725.88</v>
      </c>
      <c r="Y41" s="16">
        <v>18360.63</v>
      </c>
    </row>
    <row r="42" spans="1:25" x14ac:dyDescent="0.25">
      <c r="A42" s="6" t="s">
        <v>95</v>
      </c>
      <c r="B42" s="6" t="s">
        <v>432</v>
      </c>
      <c r="C42" s="16">
        <f t="shared" si="0"/>
        <v>13018933.680000003</v>
      </c>
      <c r="D42" s="16">
        <f t="shared" si="1"/>
        <v>12257084.800000003</v>
      </c>
      <c r="E42" s="16">
        <v>7914777.9800000004</v>
      </c>
      <c r="F42" s="16">
        <v>164964.59</v>
      </c>
      <c r="G42" s="16">
        <v>143945.23000000001</v>
      </c>
      <c r="H42" s="16">
        <v>651103.56999999995</v>
      </c>
      <c r="I42" s="16">
        <v>690559.55</v>
      </c>
      <c r="J42" s="16">
        <v>95578.15</v>
      </c>
      <c r="K42" s="16">
        <v>1042067.86</v>
      </c>
      <c r="L42" s="16">
        <v>414304.6</v>
      </c>
      <c r="M42" s="16">
        <v>102971.5</v>
      </c>
      <c r="N42" s="16">
        <v>0</v>
      </c>
      <c r="O42" s="16">
        <v>886696.39</v>
      </c>
      <c r="P42" s="16">
        <v>150115.38</v>
      </c>
      <c r="Q42" s="16">
        <v>0</v>
      </c>
      <c r="R42" s="16">
        <v>0</v>
      </c>
      <c r="S42" s="16">
        <v>0</v>
      </c>
      <c r="T42" s="16">
        <v>2750</v>
      </c>
      <c r="U42" s="16">
        <v>0</v>
      </c>
      <c r="V42" s="16">
        <v>0</v>
      </c>
      <c r="W42" s="16">
        <v>0</v>
      </c>
      <c r="X42" s="16">
        <v>759098.88</v>
      </c>
      <c r="Y42" s="16">
        <v>45272.3</v>
      </c>
    </row>
    <row r="43" spans="1:25" x14ac:dyDescent="0.25">
      <c r="A43" s="6" t="s">
        <v>97</v>
      </c>
      <c r="B43" s="6" t="s">
        <v>433</v>
      </c>
      <c r="C43" s="16">
        <f t="shared" si="0"/>
        <v>40157483.93</v>
      </c>
      <c r="D43" s="16">
        <f t="shared" si="1"/>
        <v>38532962.07</v>
      </c>
      <c r="E43" s="16">
        <v>20852188.260000002</v>
      </c>
      <c r="F43" s="16">
        <v>1725000.32</v>
      </c>
      <c r="G43" s="16">
        <v>1233990.31</v>
      </c>
      <c r="H43" s="16">
        <v>1457059.93</v>
      </c>
      <c r="I43" s="16">
        <v>2572825.5699999998</v>
      </c>
      <c r="J43" s="16">
        <v>724938.11</v>
      </c>
      <c r="K43" s="16">
        <v>5057604.3099999996</v>
      </c>
      <c r="L43" s="16">
        <v>1220643.22</v>
      </c>
      <c r="M43" s="16">
        <v>830130.49</v>
      </c>
      <c r="N43" s="16">
        <v>0</v>
      </c>
      <c r="O43" s="16">
        <v>2121997.61</v>
      </c>
      <c r="P43" s="16">
        <v>736583.94</v>
      </c>
      <c r="Q43" s="16">
        <v>0</v>
      </c>
      <c r="R43" s="16">
        <v>39.44</v>
      </c>
      <c r="S43" s="16">
        <v>198710.21</v>
      </c>
      <c r="T43" s="16">
        <v>85721.25</v>
      </c>
      <c r="U43" s="16">
        <v>0</v>
      </c>
      <c r="V43" s="16">
        <v>0</v>
      </c>
      <c r="W43" s="16">
        <v>73466.429999999993</v>
      </c>
      <c r="X43" s="16">
        <v>1266584.53</v>
      </c>
      <c r="Y43" s="16">
        <v>321386.84000000003</v>
      </c>
    </row>
    <row r="44" spans="1:25" x14ac:dyDescent="0.25">
      <c r="A44" s="6" t="s">
        <v>99</v>
      </c>
      <c r="B44" s="6" t="s">
        <v>434</v>
      </c>
      <c r="C44" s="16">
        <f t="shared" si="0"/>
        <v>8472720.6699999999</v>
      </c>
      <c r="D44" s="16">
        <f t="shared" si="1"/>
        <v>7858368.5200000005</v>
      </c>
      <c r="E44" s="16">
        <v>4465722.51</v>
      </c>
      <c r="F44" s="16">
        <v>348322.23</v>
      </c>
      <c r="G44" s="16">
        <v>371597.1</v>
      </c>
      <c r="H44" s="16">
        <v>360193.19</v>
      </c>
      <c r="I44" s="16">
        <v>454910.29</v>
      </c>
      <c r="J44" s="16">
        <v>109210.88</v>
      </c>
      <c r="K44" s="16">
        <v>647942.72</v>
      </c>
      <c r="L44" s="16">
        <v>530634.87</v>
      </c>
      <c r="M44" s="16">
        <v>29664.04</v>
      </c>
      <c r="N44" s="16">
        <v>0</v>
      </c>
      <c r="O44" s="16">
        <v>445670.69</v>
      </c>
      <c r="P44" s="16">
        <v>94500</v>
      </c>
      <c r="Q44" s="16">
        <v>0</v>
      </c>
      <c r="R44" s="16">
        <v>0</v>
      </c>
      <c r="S44" s="16">
        <v>16669.2</v>
      </c>
      <c r="T44" s="16">
        <v>0</v>
      </c>
      <c r="U44" s="16">
        <v>0</v>
      </c>
      <c r="V44" s="16">
        <v>0</v>
      </c>
      <c r="W44" s="16">
        <v>0</v>
      </c>
      <c r="X44" s="16">
        <v>597682.94999999995</v>
      </c>
      <c r="Y44" s="16">
        <v>453719.68</v>
      </c>
    </row>
    <row r="45" spans="1:25" x14ac:dyDescent="0.25">
      <c r="A45" s="6" t="s">
        <v>101</v>
      </c>
      <c r="B45" s="6" t="s">
        <v>435</v>
      </c>
      <c r="C45" s="16">
        <f t="shared" si="0"/>
        <v>7919502.830000001</v>
      </c>
      <c r="D45" s="16">
        <f t="shared" si="1"/>
        <v>7612072.3100000015</v>
      </c>
      <c r="E45" s="16">
        <v>4199053.78</v>
      </c>
      <c r="F45" s="16">
        <v>291667.56</v>
      </c>
      <c r="G45" s="16">
        <v>409733.48</v>
      </c>
      <c r="H45" s="16">
        <v>340244.1</v>
      </c>
      <c r="I45" s="16">
        <v>403516.48</v>
      </c>
      <c r="J45" s="16">
        <v>140571.98000000001</v>
      </c>
      <c r="K45" s="16">
        <v>577344.61</v>
      </c>
      <c r="L45" s="16">
        <v>481917.41</v>
      </c>
      <c r="M45" s="16">
        <v>83721.850000000006</v>
      </c>
      <c r="N45" s="16">
        <v>0</v>
      </c>
      <c r="O45" s="16">
        <v>512604.53</v>
      </c>
      <c r="P45" s="16">
        <v>171696.53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24074.22</v>
      </c>
      <c r="X45" s="16">
        <v>283356.3</v>
      </c>
      <c r="Y45" s="16">
        <v>23900</v>
      </c>
    </row>
    <row r="46" spans="1:25" x14ac:dyDescent="0.25">
      <c r="A46" s="6" t="s">
        <v>103</v>
      </c>
      <c r="B46" s="6" t="s">
        <v>436</v>
      </c>
      <c r="C46" s="16">
        <f t="shared" si="0"/>
        <v>13262042.25</v>
      </c>
      <c r="D46" s="16">
        <f t="shared" si="1"/>
        <v>12782429.890000001</v>
      </c>
      <c r="E46" s="16">
        <v>7652795.21</v>
      </c>
      <c r="F46" s="16">
        <v>328833.32</v>
      </c>
      <c r="G46" s="16">
        <v>668834.39</v>
      </c>
      <c r="H46" s="16">
        <v>520532.17</v>
      </c>
      <c r="I46" s="16">
        <v>631990.28</v>
      </c>
      <c r="J46" s="16">
        <v>109923.41</v>
      </c>
      <c r="K46" s="16">
        <v>1141897.98</v>
      </c>
      <c r="L46" s="16">
        <v>417013.09</v>
      </c>
      <c r="M46" s="16">
        <v>211614.76</v>
      </c>
      <c r="N46" s="16">
        <v>0</v>
      </c>
      <c r="O46" s="16">
        <v>806752.38</v>
      </c>
      <c r="P46" s="16">
        <v>292242.90000000002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479612.36</v>
      </c>
      <c r="Y46" s="16">
        <v>37711</v>
      </c>
    </row>
    <row r="47" spans="1:25" x14ac:dyDescent="0.25">
      <c r="A47" s="6" t="s">
        <v>105</v>
      </c>
      <c r="B47" s="6" t="s">
        <v>437</v>
      </c>
      <c r="C47" s="16">
        <f t="shared" si="0"/>
        <v>63063394.689999998</v>
      </c>
      <c r="D47" s="16">
        <f t="shared" si="1"/>
        <v>58840817.459999993</v>
      </c>
      <c r="E47" s="16">
        <v>35210307.009999998</v>
      </c>
      <c r="F47" s="16">
        <v>1576852.32</v>
      </c>
      <c r="G47" s="16">
        <v>2326139.73</v>
      </c>
      <c r="H47" s="16">
        <v>451317.59</v>
      </c>
      <c r="I47" s="16">
        <v>3044985.32</v>
      </c>
      <c r="J47" s="16">
        <v>928052.17</v>
      </c>
      <c r="K47" s="16">
        <v>5742256.1500000004</v>
      </c>
      <c r="L47" s="16">
        <v>4570148.08</v>
      </c>
      <c r="M47" s="16">
        <v>260607.62</v>
      </c>
      <c r="N47" s="16">
        <v>0</v>
      </c>
      <c r="O47" s="16">
        <v>4053587.44</v>
      </c>
      <c r="P47" s="16">
        <v>676564.03</v>
      </c>
      <c r="Q47" s="16">
        <v>0</v>
      </c>
      <c r="R47" s="16">
        <v>0</v>
      </c>
      <c r="S47" s="16">
        <v>70572.34</v>
      </c>
      <c r="T47" s="16">
        <v>0</v>
      </c>
      <c r="U47" s="16">
        <v>0</v>
      </c>
      <c r="V47" s="16">
        <v>4134.92</v>
      </c>
      <c r="W47" s="16">
        <v>551800.16</v>
      </c>
      <c r="X47" s="16">
        <v>3596069.81</v>
      </c>
      <c r="Y47" s="16">
        <v>214160</v>
      </c>
    </row>
    <row r="48" spans="1:25" x14ac:dyDescent="0.25">
      <c r="A48" s="6" t="s">
        <v>107</v>
      </c>
      <c r="B48" s="6" t="s">
        <v>438</v>
      </c>
      <c r="C48" s="16">
        <f t="shared" si="0"/>
        <v>4284365.49</v>
      </c>
      <c r="D48" s="16">
        <f t="shared" si="1"/>
        <v>4074981.9400000004</v>
      </c>
      <c r="E48" s="16">
        <v>2348117.6800000002</v>
      </c>
      <c r="F48" s="16">
        <v>133126.1</v>
      </c>
      <c r="G48" s="16">
        <v>163308.73000000001</v>
      </c>
      <c r="H48" s="16">
        <v>267693.11</v>
      </c>
      <c r="I48" s="16">
        <v>225446.29</v>
      </c>
      <c r="J48" s="16">
        <v>49844.45</v>
      </c>
      <c r="K48" s="16">
        <v>288259.57</v>
      </c>
      <c r="L48" s="16">
        <v>178695.38</v>
      </c>
      <c r="M48" s="16">
        <v>84246.720000000001</v>
      </c>
      <c r="N48" s="16">
        <v>0</v>
      </c>
      <c r="O48" s="16">
        <v>263786.17</v>
      </c>
      <c r="P48" s="16">
        <v>72457.740000000005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44700</v>
      </c>
      <c r="X48" s="16">
        <v>164683.54999999999</v>
      </c>
      <c r="Y48" s="16">
        <v>0</v>
      </c>
    </row>
    <row r="49" spans="1:25" x14ac:dyDescent="0.25">
      <c r="A49" s="6" t="s">
        <v>109</v>
      </c>
      <c r="B49" s="6" t="s">
        <v>439</v>
      </c>
      <c r="C49" s="16">
        <f t="shared" si="0"/>
        <v>7751961.8200000003</v>
      </c>
      <c r="D49" s="16">
        <f t="shared" si="1"/>
        <v>7421161.0899999999</v>
      </c>
      <c r="E49" s="16">
        <v>4420755.13</v>
      </c>
      <c r="F49" s="16">
        <v>366004.82</v>
      </c>
      <c r="G49" s="16">
        <v>401658.13</v>
      </c>
      <c r="H49" s="16">
        <v>415715.63</v>
      </c>
      <c r="I49" s="16">
        <v>364681.62</v>
      </c>
      <c r="J49" s="16">
        <v>3535.96</v>
      </c>
      <c r="K49" s="16">
        <v>755697.61</v>
      </c>
      <c r="L49" s="16">
        <v>124990.05</v>
      </c>
      <c r="M49" s="16">
        <v>0</v>
      </c>
      <c r="N49" s="16">
        <v>0</v>
      </c>
      <c r="O49" s="16">
        <v>435612.46</v>
      </c>
      <c r="P49" s="16">
        <v>132509.68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330800.73</v>
      </c>
      <c r="Y49" s="16">
        <v>16003</v>
      </c>
    </row>
    <row r="50" spans="1:25" x14ac:dyDescent="0.25">
      <c r="A50" s="6" t="s">
        <v>111</v>
      </c>
      <c r="B50" s="6" t="s">
        <v>440</v>
      </c>
      <c r="C50" s="16">
        <f t="shared" si="0"/>
        <v>2906447.8000000003</v>
      </c>
      <c r="D50" s="16">
        <f t="shared" si="1"/>
        <v>2787508.3000000003</v>
      </c>
      <c r="E50" s="16">
        <v>1630722.09</v>
      </c>
      <c r="F50" s="16">
        <v>110162.81</v>
      </c>
      <c r="G50" s="16">
        <v>171114.81</v>
      </c>
      <c r="H50" s="16">
        <v>196345.03</v>
      </c>
      <c r="I50" s="16">
        <v>77600.75</v>
      </c>
      <c r="J50" s="16">
        <v>48203.18</v>
      </c>
      <c r="K50" s="16">
        <v>210628.05</v>
      </c>
      <c r="L50" s="16">
        <v>86534.48</v>
      </c>
      <c r="M50" s="16">
        <v>4261.99</v>
      </c>
      <c r="N50" s="16">
        <v>0</v>
      </c>
      <c r="O50" s="16">
        <v>191875.11</v>
      </c>
      <c r="P50" s="16">
        <v>60060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118939.5</v>
      </c>
      <c r="Y50" s="16">
        <v>9998</v>
      </c>
    </row>
    <row r="51" spans="1:25" x14ac:dyDescent="0.25">
      <c r="A51" s="6" t="s">
        <v>113</v>
      </c>
      <c r="B51" s="6" t="s">
        <v>441</v>
      </c>
      <c r="C51" s="16">
        <f t="shared" si="0"/>
        <v>12677786.380000001</v>
      </c>
      <c r="D51" s="16">
        <f t="shared" si="1"/>
        <v>12073961.050000001</v>
      </c>
      <c r="E51" s="16">
        <v>6934964.75</v>
      </c>
      <c r="F51" s="16">
        <v>319755.69</v>
      </c>
      <c r="G51" s="16">
        <v>437981.64</v>
      </c>
      <c r="H51" s="16">
        <v>471026.56</v>
      </c>
      <c r="I51" s="16">
        <v>430596.71</v>
      </c>
      <c r="J51" s="16">
        <v>151606.91</v>
      </c>
      <c r="K51" s="16">
        <v>1038874.82</v>
      </c>
      <c r="L51" s="16">
        <v>976888.43</v>
      </c>
      <c r="M51" s="16">
        <v>15649.15</v>
      </c>
      <c r="N51" s="16">
        <v>0</v>
      </c>
      <c r="O51" s="16">
        <v>871952.15</v>
      </c>
      <c r="P51" s="16">
        <v>424664.24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603825.32999999996</v>
      </c>
      <c r="Y51" s="16">
        <v>1082368.1000000001</v>
      </c>
    </row>
    <row r="52" spans="1:25" x14ac:dyDescent="0.25">
      <c r="A52" s="6" t="s">
        <v>115</v>
      </c>
      <c r="B52" s="6" t="s">
        <v>442</v>
      </c>
      <c r="C52" s="16">
        <f t="shared" si="0"/>
        <v>12573309.110000001</v>
      </c>
      <c r="D52" s="16">
        <f t="shared" si="1"/>
        <v>12051747.530000001</v>
      </c>
      <c r="E52" s="16">
        <v>7174419.3300000001</v>
      </c>
      <c r="F52" s="16">
        <v>281870.25</v>
      </c>
      <c r="G52" s="16">
        <v>745686.86</v>
      </c>
      <c r="H52" s="16">
        <v>475570.5</v>
      </c>
      <c r="I52" s="16">
        <v>593113.05000000005</v>
      </c>
      <c r="J52" s="16">
        <v>108377.09</v>
      </c>
      <c r="K52" s="16">
        <v>1113338.83</v>
      </c>
      <c r="L52" s="16">
        <v>399742.91</v>
      </c>
      <c r="M52" s="16">
        <v>299205.65999999997</v>
      </c>
      <c r="N52" s="16">
        <v>0</v>
      </c>
      <c r="O52" s="16">
        <v>684009.77</v>
      </c>
      <c r="P52" s="16">
        <v>176413.28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521561.58</v>
      </c>
      <c r="Y52" s="16">
        <v>3792880.71</v>
      </c>
    </row>
    <row r="53" spans="1:25" x14ac:dyDescent="0.25">
      <c r="A53" s="6" t="s">
        <v>117</v>
      </c>
      <c r="B53" s="6" t="s">
        <v>443</v>
      </c>
      <c r="C53" s="16">
        <f t="shared" si="0"/>
        <v>8546795.5999999996</v>
      </c>
      <c r="D53" s="16">
        <f t="shared" si="1"/>
        <v>7991745.3499999996</v>
      </c>
      <c r="E53" s="16">
        <v>4204106.3499999996</v>
      </c>
      <c r="F53" s="16">
        <v>158972.09</v>
      </c>
      <c r="G53" s="16">
        <v>276221.51</v>
      </c>
      <c r="H53" s="16">
        <v>589813</v>
      </c>
      <c r="I53" s="16">
        <v>367852.58</v>
      </c>
      <c r="J53" s="16">
        <v>0</v>
      </c>
      <c r="K53" s="16">
        <v>826043.48</v>
      </c>
      <c r="L53" s="16">
        <v>753348.46</v>
      </c>
      <c r="M53" s="16">
        <v>154016.85</v>
      </c>
      <c r="N53" s="16">
        <v>0</v>
      </c>
      <c r="O53" s="16">
        <v>508622.27</v>
      </c>
      <c r="P53" s="16">
        <v>152748.76</v>
      </c>
      <c r="Q53" s="16">
        <v>0</v>
      </c>
      <c r="R53" s="16">
        <v>0</v>
      </c>
      <c r="S53" s="16">
        <v>165445.56</v>
      </c>
      <c r="T53" s="16">
        <v>0</v>
      </c>
      <c r="U53" s="16">
        <v>0</v>
      </c>
      <c r="V53" s="16">
        <v>0</v>
      </c>
      <c r="W53" s="16">
        <v>94376.34</v>
      </c>
      <c r="X53" s="16">
        <v>295228.34999999998</v>
      </c>
      <c r="Y53" s="16">
        <v>0</v>
      </c>
    </row>
    <row r="54" spans="1:25" x14ac:dyDescent="0.25">
      <c r="A54" s="6" t="s">
        <v>119</v>
      </c>
      <c r="B54" s="6" t="s">
        <v>444</v>
      </c>
      <c r="C54" s="16">
        <f t="shared" si="0"/>
        <v>3357973.8299999996</v>
      </c>
      <c r="D54" s="16">
        <f t="shared" si="1"/>
        <v>3217141.5799999996</v>
      </c>
      <c r="E54" s="16">
        <v>1934283.6</v>
      </c>
      <c r="F54" s="16">
        <v>73192.08</v>
      </c>
      <c r="G54" s="16">
        <v>50385.09</v>
      </c>
      <c r="H54" s="16">
        <v>291708.77</v>
      </c>
      <c r="I54" s="16">
        <v>228836.68</v>
      </c>
      <c r="J54" s="16">
        <v>4525.67</v>
      </c>
      <c r="K54" s="16">
        <v>260631.57</v>
      </c>
      <c r="L54" s="16">
        <v>119372.65</v>
      </c>
      <c r="M54" s="16">
        <v>13560.01</v>
      </c>
      <c r="N54" s="16">
        <v>0</v>
      </c>
      <c r="O54" s="16">
        <v>197282.15</v>
      </c>
      <c r="P54" s="16">
        <v>43363.31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140832.25</v>
      </c>
      <c r="Y54" s="16">
        <v>10000</v>
      </c>
    </row>
    <row r="55" spans="1:25" x14ac:dyDescent="0.25">
      <c r="A55" s="6" t="s">
        <v>121</v>
      </c>
      <c r="B55" s="6" t="s">
        <v>445</v>
      </c>
      <c r="C55" s="16">
        <f t="shared" si="0"/>
        <v>11935047.439999999</v>
      </c>
      <c r="D55" s="16">
        <f t="shared" si="1"/>
        <v>11285259.17</v>
      </c>
      <c r="E55" s="16">
        <v>6683782.4400000004</v>
      </c>
      <c r="F55" s="16">
        <v>338326.18</v>
      </c>
      <c r="G55" s="16">
        <v>352147.23</v>
      </c>
      <c r="H55" s="16">
        <v>867332.42</v>
      </c>
      <c r="I55" s="16">
        <v>854701.04</v>
      </c>
      <c r="J55" s="16">
        <v>0</v>
      </c>
      <c r="K55" s="16">
        <v>1256036.24</v>
      </c>
      <c r="L55" s="16">
        <v>183431.6</v>
      </c>
      <c r="M55" s="16">
        <v>0</v>
      </c>
      <c r="N55" s="16">
        <v>0</v>
      </c>
      <c r="O55" s="16">
        <v>629734.80000000005</v>
      </c>
      <c r="P55" s="16">
        <v>119767.22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649788.27</v>
      </c>
      <c r="Y55" s="16">
        <v>34962.06</v>
      </c>
    </row>
    <row r="56" spans="1:25" x14ac:dyDescent="0.25">
      <c r="A56" s="6" t="s">
        <v>123</v>
      </c>
      <c r="B56" s="6" t="s">
        <v>446</v>
      </c>
      <c r="C56" s="16">
        <f t="shared" si="0"/>
        <v>16628645.029999999</v>
      </c>
      <c r="D56" s="16">
        <f t="shared" si="1"/>
        <v>15559047.899999999</v>
      </c>
      <c r="E56" s="16">
        <v>9204476.3499999996</v>
      </c>
      <c r="F56" s="16">
        <v>694737.62</v>
      </c>
      <c r="G56" s="16">
        <v>759488.82</v>
      </c>
      <c r="H56" s="16">
        <v>486991.3</v>
      </c>
      <c r="I56" s="16">
        <v>657483.5</v>
      </c>
      <c r="J56" s="16">
        <v>164796.84</v>
      </c>
      <c r="K56" s="16">
        <v>1078554.45</v>
      </c>
      <c r="L56" s="16">
        <v>1159844.97</v>
      </c>
      <c r="M56" s="16">
        <v>125460.53</v>
      </c>
      <c r="N56" s="16">
        <v>0</v>
      </c>
      <c r="O56" s="16">
        <v>876574.66</v>
      </c>
      <c r="P56" s="16">
        <v>350638.86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31822.85</v>
      </c>
      <c r="W56" s="16">
        <v>70421.89</v>
      </c>
      <c r="X56" s="16">
        <v>967352.39</v>
      </c>
      <c r="Y56" s="16">
        <v>0</v>
      </c>
    </row>
    <row r="57" spans="1:25" x14ac:dyDescent="0.25">
      <c r="A57" s="6" t="s">
        <v>125</v>
      </c>
      <c r="B57" s="6" t="s">
        <v>447</v>
      </c>
      <c r="C57" s="16">
        <f t="shared" si="0"/>
        <v>4032033.0000000005</v>
      </c>
      <c r="D57" s="16">
        <f t="shared" si="1"/>
        <v>3861201.0000000005</v>
      </c>
      <c r="E57" s="16">
        <v>1986904.97</v>
      </c>
      <c r="F57" s="16">
        <v>157645.73000000001</v>
      </c>
      <c r="G57" s="16">
        <v>193225.49</v>
      </c>
      <c r="H57" s="16">
        <v>182909.25</v>
      </c>
      <c r="I57" s="16">
        <v>169528.95</v>
      </c>
      <c r="J57" s="16">
        <v>204572.02</v>
      </c>
      <c r="K57" s="16">
        <v>493853.32</v>
      </c>
      <c r="L57" s="16">
        <v>143813.93</v>
      </c>
      <c r="M57" s="16">
        <v>0</v>
      </c>
      <c r="N57" s="16">
        <v>0</v>
      </c>
      <c r="O57" s="16">
        <v>255667.34</v>
      </c>
      <c r="P57" s="16">
        <v>73080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170832</v>
      </c>
      <c r="Y57" s="16">
        <v>9434</v>
      </c>
    </row>
    <row r="58" spans="1:25" x14ac:dyDescent="0.25">
      <c r="A58" s="6" t="s">
        <v>127</v>
      </c>
      <c r="B58" s="6" t="s">
        <v>448</v>
      </c>
      <c r="C58" s="16">
        <f t="shared" si="0"/>
        <v>225050869.02000004</v>
      </c>
      <c r="D58" s="16">
        <f t="shared" si="1"/>
        <v>216079594.08000004</v>
      </c>
      <c r="E58" s="16">
        <v>123822636.78</v>
      </c>
      <c r="F58" s="16">
        <v>10183464.09</v>
      </c>
      <c r="G58" s="16">
        <v>15045610.869999999</v>
      </c>
      <c r="H58" s="16">
        <v>1734836.21</v>
      </c>
      <c r="I58" s="16">
        <v>10969003.52</v>
      </c>
      <c r="J58" s="16">
        <v>5084305.8600000003</v>
      </c>
      <c r="K58" s="16">
        <v>21465799.829999998</v>
      </c>
      <c r="L58" s="16">
        <v>8621298.6199999992</v>
      </c>
      <c r="M58" s="16">
        <v>5911942.21</v>
      </c>
      <c r="N58" s="16">
        <v>0</v>
      </c>
      <c r="O58" s="16">
        <v>10830843.76</v>
      </c>
      <c r="P58" s="16">
        <v>2409852.33</v>
      </c>
      <c r="Q58" s="16">
        <v>0</v>
      </c>
      <c r="R58" s="16">
        <v>0</v>
      </c>
      <c r="S58" s="16">
        <v>121878</v>
      </c>
      <c r="T58" s="16">
        <v>0</v>
      </c>
      <c r="U58" s="16">
        <v>0</v>
      </c>
      <c r="V58" s="16">
        <v>0</v>
      </c>
      <c r="W58" s="16">
        <v>0</v>
      </c>
      <c r="X58" s="16">
        <v>8849396.9399999995</v>
      </c>
      <c r="Y58" s="16">
        <v>17917580.710000001</v>
      </c>
    </row>
    <row r="59" spans="1:25" x14ac:dyDescent="0.25">
      <c r="A59" s="6" t="s">
        <v>129</v>
      </c>
      <c r="B59" s="6" t="s">
        <v>449</v>
      </c>
      <c r="C59" s="16">
        <f t="shared" si="0"/>
        <v>14819599.91</v>
      </c>
      <c r="D59" s="16">
        <f t="shared" si="1"/>
        <v>14070080.91</v>
      </c>
      <c r="E59" s="16">
        <v>8461149.8599999994</v>
      </c>
      <c r="F59" s="16">
        <v>348067.19</v>
      </c>
      <c r="G59" s="16">
        <v>567729.23</v>
      </c>
      <c r="H59" s="16">
        <v>981294.79</v>
      </c>
      <c r="I59" s="16">
        <v>653228.23</v>
      </c>
      <c r="J59" s="16">
        <v>0</v>
      </c>
      <c r="K59" s="16">
        <v>1167793.8500000001</v>
      </c>
      <c r="L59" s="16">
        <v>721209.67</v>
      </c>
      <c r="M59" s="16">
        <v>99911.45</v>
      </c>
      <c r="N59" s="16">
        <v>0</v>
      </c>
      <c r="O59" s="16">
        <v>844208.22</v>
      </c>
      <c r="P59" s="16">
        <v>225488.42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104990.89</v>
      </c>
      <c r="W59" s="16">
        <v>0</v>
      </c>
      <c r="X59" s="16">
        <v>644528.11</v>
      </c>
      <c r="Y59" s="16">
        <v>175550</v>
      </c>
    </row>
    <row r="60" spans="1:25" x14ac:dyDescent="0.25">
      <c r="A60" s="6" t="s">
        <v>131</v>
      </c>
      <c r="B60" s="6" t="s">
        <v>450</v>
      </c>
      <c r="C60" s="16">
        <f t="shared" si="0"/>
        <v>46321194.569999993</v>
      </c>
      <c r="D60" s="16">
        <f t="shared" si="1"/>
        <v>44168893.759999998</v>
      </c>
      <c r="E60" s="16">
        <v>24505937.879999999</v>
      </c>
      <c r="F60" s="16">
        <v>1050316.74</v>
      </c>
      <c r="G60" s="16">
        <v>1591311.35</v>
      </c>
      <c r="H60" s="16">
        <v>2202193.29</v>
      </c>
      <c r="I60" s="16">
        <v>2267246.79</v>
      </c>
      <c r="J60" s="16">
        <v>286761.96000000002</v>
      </c>
      <c r="K60" s="16">
        <v>4475800.08</v>
      </c>
      <c r="L60" s="16">
        <v>3311561.8</v>
      </c>
      <c r="M60" s="16">
        <v>462158.93</v>
      </c>
      <c r="N60" s="16">
        <v>0</v>
      </c>
      <c r="O60" s="16">
        <v>3073564.17</v>
      </c>
      <c r="P60" s="16">
        <v>942040.77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394534.3</v>
      </c>
      <c r="X60" s="16">
        <v>1757766.51</v>
      </c>
      <c r="Y60" s="16">
        <v>174854</v>
      </c>
    </row>
    <row r="61" spans="1:25" x14ac:dyDescent="0.25">
      <c r="A61" s="6" t="s">
        <v>133</v>
      </c>
      <c r="B61" s="6" t="s">
        <v>451</v>
      </c>
      <c r="C61" s="16">
        <f t="shared" si="0"/>
        <v>14177317.689999996</v>
      </c>
      <c r="D61" s="16">
        <f t="shared" si="1"/>
        <v>12980034.359999998</v>
      </c>
      <c r="E61" s="16">
        <v>7331141.8600000003</v>
      </c>
      <c r="F61" s="16">
        <v>602071.98</v>
      </c>
      <c r="G61" s="16">
        <v>873155.2</v>
      </c>
      <c r="H61" s="16">
        <v>730160.94</v>
      </c>
      <c r="I61" s="16">
        <v>959495.6</v>
      </c>
      <c r="J61" s="16">
        <v>65591.350000000006</v>
      </c>
      <c r="K61" s="16">
        <v>1405841.5</v>
      </c>
      <c r="L61" s="16">
        <v>98148.42</v>
      </c>
      <c r="M61" s="16">
        <v>236139.99</v>
      </c>
      <c r="N61" s="16">
        <v>0</v>
      </c>
      <c r="O61" s="16">
        <v>678287.52</v>
      </c>
      <c r="P61" s="16">
        <v>0</v>
      </c>
      <c r="Q61" s="16">
        <v>0</v>
      </c>
      <c r="R61" s="16">
        <v>0</v>
      </c>
      <c r="S61" s="16">
        <v>135290</v>
      </c>
      <c r="T61" s="16">
        <v>16648.45</v>
      </c>
      <c r="U61" s="16">
        <v>0</v>
      </c>
      <c r="V61" s="16">
        <v>0</v>
      </c>
      <c r="W61" s="16">
        <v>29642.45</v>
      </c>
      <c r="X61" s="16">
        <v>1015702.43</v>
      </c>
      <c r="Y61" s="16">
        <v>686038.35</v>
      </c>
    </row>
    <row r="62" spans="1:25" x14ac:dyDescent="0.25">
      <c r="A62" s="6" t="s">
        <v>135</v>
      </c>
      <c r="B62" s="6" t="s">
        <v>452</v>
      </c>
      <c r="C62" s="16">
        <f t="shared" si="0"/>
        <v>7127666.5200000005</v>
      </c>
      <c r="D62" s="16">
        <f t="shared" si="1"/>
        <v>6865767.0800000001</v>
      </c>
      <c r="E62" s="16">
        <v>4170969.21</v>
      </c>
      <c r="F62" s="16">
        <v>286896.84999999998</v>
      </c>
      <c r="G62" s="16">
        <v>266652.65999999997</v>
      </c>
      <c r="H62" s="16">
        <v>693079.33</v>
      </c>
      <c r="I62" s="16">
        <v>302475.63</v>
      </c>
      <c r="J62" s="16">
        <v>101233.12</v>
      </c>
      <c r="K62" s="16">
        <v>612033.81999999995</v>
      </c>
      <c r="L62" s="16">
        <v>98345.16</v>
      </c>
      <c r="M62" s="16">
        <v>10945.33</v>
      </c>
      <c r="N62" s="16">
        <v>0</v>
      </c>
      <c r="O62" s="16">
        <v>224205.27</v>
      </c>
      <c r="P62" s="16">
        <v>98930.7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9950</v>
      </c>
      <c r="X62" s="16">
        <v>251949.44</v>
      </c>
      <c r="Y62" s="16">
        <v>36939.519999999997</v>
      </c>
    </row>
    <row r="63" spans="1:25" x14ac:dyDescent="0.25">
      <c r="A63" s="6" t="s">
        <v>137</v>
      </c>
      <c r="B63" s="6" t="s">
        <v>453</v>
      </c>
      <c r="C63" s="16">
        <f t="shared" si="0"/>
        <v>33143146.040000003</v>
      </c>
      <c r="D63" s="16">
        <f t="shared" si="1"/>
        <v>30962032.440000001</v>
      </c>
      <c r="E63" s="16">
        <v>17220489.98</v>
      </c>
      <c r="F63" s="16">
        <v>1452559.21</v>
      </c>
      <c r="G63" s="16">
        <v>1211384.05</v>
      </c>
      <c r="H63" s="16">
        <v>933196.14</v>
      </c>
      <c r="I63" s="16">
        <v>2168638.36</v>
      </c>
      <c r="J63" s="16">
        <v>267342.88</v>
      </c>
      <c r="K63" s="16">
        <v>3228886.97</v>
      </c>
      <c r="L63" s="16">
        <v>1945792.39</v>
      </c>
      <c r="M63" s="16">
        <v>629942.24</v>
      </c>
      <c r="N63" s="16">
        <v>0</v>
      </c>
      <c r="O63" s="16">
        <v>1641139.53</v>
      </c>
      <c r="P63" s="16">
        <v>262660.69</v>
      </c>
      <c r="Q63" s="16">
        <v>0</v>
      </c>
      <c r="R63" s="16">
        <v>0</v>
      </c>
      <c r="S63" s="16">
        <v>319415.84000000003</v>
      </c>
      <c r="T63" s="16">
        <v>0</v>
      </c>
      <c r="U63" s="16">
        <v>0</v>
      </c>
      <c r="V63" s="16">
        <v>0</v>
      </c>
      <c r="W63" s="16">
        <v>0</v>
      </c>
      <c r="X63" s="16">
        <v>1861697.76</v>
      </c>
      <c r="Y63" s="16">
        <v>312836.74</v>
      </c>
    </row>
    <row r="64" spans="1:25" x14ac:dyDescent="0.25">
      <c r="A64" s="6" t="s">
        <v>139</v>
      </c>
      <c r="B64" s="6" t="s">
        <v>454</v>
      </c>
      <c r="C64" s="16">
        <f t="shared" si="0"/>
        <v>5746827.3200000003</v>
      </c>
      <c r="D64" s="16">
        <f t="shared" si="1"/>
        <v>5495041.4000000004</v>
      </c>
      <c r="E64" s="16">
        <v>3132399.66</v>
      </c>
      <c r="F64" s="16">
        <v>170007.02</v>
      </c>
      <c r="G64" s="16">
        <v>173665.62</v>
      </c>
      <c r="H64" s="16">
        <v>327110.78999999998</v>
      </c>
      <c r="I64" s="16">
        <v>300596.33</v>
      </c>
      <c r="J64" s="16">
        <v>52794.19</v>
      </c>
      <c r="K64" s="16">
        <v>522082.56</v>
      </c>
      <c r="L64" s="16">
        <v>290819.57</v>
      </c>
      <c r="M64" s="16">
        <v>21908.9</v>
      </c>
      <c r="N64" s="16">
        <v>0</v>
      </c>
      <c r="O64" s="16">
        <v>407918.3</v>
      </c>
      <c r="P64" s="16">
        <v>95738.46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251785.92</v>
      </c>
      <c r="Y64" s="16">
        <v>185067.95</v>
      </c>
    </row>
    <row r="65" spans="1:25" x14ac:dyDescent="0.25">
      <c r="A65" s="6" t="s">
        <v>141</v>
      </c>
      <c r="B65" s="6" t="s">
        <v>455</v>
      </c>
      <c r="C65" s="16">
        <f t="shared" si="0"/>
        <v>3881971.4800000004</v>
      </c>
      <c r="D65" s="16">
        <f t="shared" si="1"/>
        <v>3737957.4800000004</v>
      </c>
      <c r="E65" s="16">
        <v>2448143.39</v>
      </c>
      <c r="F65" s="16">
        <v>123100.18</v>
      </c>
      <c r="G65" s="16">
        <v>141117.81</v>
      </c>
      <c r="H65" s="16">
        <v>218902.51</v>
      </c>
      <c r="I65" s="16">
        <v>165522.51</v>
      </c>
      <c r="J65" s="16">
        <v>45329.29</v>
      </c>
      <c r="K65" s="16">
        <v>281016.65000000002</v>
      </c>
      <c r="L65" s="16">
        <v>15731.6</v>
      </c>
      <c r="M65" s="16">
        <v>-1335.01</v>
      </c>
      <c r="N65" s="16">
        <v>0</v>
      </c>
      <c r="O65" s="16">
        <v>207374.59</v>
      </c>
      <c r="P65" s="16">
        <v>93053.96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144014</v>
      </c>
      <c r="Y65" s="16">
        <v>15717.68</v>
      </c>
    </row>
    <row r="66" spans="1:25" x14ac:dyDescent="0.25">
      <c r="A66" s="6" t="s">
        <v>143</v>
      </c>
      <c r="B66" s="6" t="s">
        <v>456</v>
      </c>
      <c r="C66" s="16">
        <f t="shared" si="0"/>
        <v>9002686.3800000008</v>
      </c>
      <c r="D66" s="16">
        <f t="shared" si="1"/>
        <v>8409857.8200000003</v>
      </c>
      <c r="E66" s="16">
        <v>4394373.42</v>
      </c>
      <c r="F66" s="16">
        <v>500862.03</v>
      </c>
      <c r="G66" s="16">
        <v>324434.74</v>
      </c>
      <c r="H66" s="16">
        <v>487776.83</v>
      </c>
      <c r="I66" s="16">
        <v>456080.16</v>
      </c>
      <c r="J66" s="16">
        <v>72136.17</v>
      </c>
      <c r="K66" s="16">
        <v>819262.93</v>
      </c>
      <c r="L66" s="16">
        <v>720166.35</v>
      </c>
      <c r="M66" s="16">
        <v>20450.96</v>
      </c>
      <c r="N66" s="16">
        <v>0</v>
      </c>
      <c r="O66" s="16">
        <v>488410.51</v>
      </c>
      <c r="P66" s="16">
        <v>125903.72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85477.47</v>
      </c>
      <c r="X66" s="16">
        <v>507351.09</v>
      </c>
      <c r="Y66" s="16">
        <v>95498</v>
      </c>
    </row>
    <row r="67" spans="1:25" x14ac:dyDescent="0.25">
      <c r="A67" s="6" t="s">
        <v>145</v>
      </c>
      <c r="B67" s="6" t="s">
        <v>457</v>
      </c>
      <c r="C67" s="16">
        <f t="shared" ref="C67:C130" si="2">SUM(E67:X67)</f>
        <v>14477593.149999997</v>
      </c>
      <c r="D67" s="16">
        <f t="shared" ref="D67:D130" si="3">SUM(E67:Q67)</f>
        <v>13692659.539999997</v>
      </c>
      <c r="E67" s="16">
        <v>8030695.3499999996</v>
      </c>
      <c r="F67" s="16">
        <v>475537.75</v>
      </c>
      <c r="G67" s="16">
        <v>435303.46</v>
      </c>
      <c r="H67" s="16">
        <v>552227.26</v>
      </c>
      <c r="I67" s="16">
        <v>631180.43999999994</v>
      </c>
      <c r="J67" s="16">
        <v>101074.49</v>
      </c>
      <c r="K67" s="16">
        <v>1126952.7</v>
      </c>
      <c r="L67" s="16">
        <v>1165262.95</v>
      </c>
      <c r="M67" s="16">
        <v>0</v>
      </c>
      <c r="N67" s="16">
        <v>0</v>
      </c>
      <c r="O67" s="16">
        <v>1001137.19</v>
      </c>
      <c r="P67" s="16">
        <v>173287.95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784933.61</v>
      </c>
      <c r="Y67" s="16">
        <v>834357.61</v>
      </c>
    </row>
    <row r="68" spans="1:25" x14ac:dyDescent="0.25">
      <c r="A68" s="6" t="s">
        <v>147</v>
      </c>
      <c r="B68" s="6" t="s">
        <v>458</v>
      </c>
      <c r="C68" s="16">
        <f t="shared" si="2"/>
        <v>12077569.699999999</v>
      </c>
      <c r="D68" s="16">
        <f t="shared" si="3"/>
        <v>11467416.119999999</v>
      </c>
      <c r="E68" s="16">
        <v>7140073.9100000001</v>
      </c>
      <c r="F68" s="16">
        <v>441551.43</v>
      </c>
      <c r="G68" s="16">
        <v>597029.39</v>
      </c>
      <c r="H68" s="16">
        <v>476793.06</v>
      </c>
      <c r="I68" s="16">
        <v>644425.86</v>
      </c>
      <c r="J68" s="16">
        <v>41565.97</v>
      </c>
      <c r="K68" s="16">
        <v>817010.17</v>
      </c>
      <c r="L68" s="16">
        <v>352780.11</v>
      </c>
      <c r="M68" s="16">
        <v>44738.75</v>
      </c>
      <c r="N68" s="16">
        <v>0</v>
      </c>
      <c r="O68" s="16">
        <v>797223.72</v>
      </c>
      <c r="P68" s="16">
        <v>114223.75</v>
      </c>
      <c r="Q68" s="16">
        <v>0</v>
      </c>
      <c r="R68" s="16">
        <v>0</v>
      </c>
      <c r="S68" s="16">
        <v>28750</v>
      </c>
      <c r="T68" s="16">
        <v>0</v>
      </c>
      <c r="U68" s="16">
        <v>0</v>
      </c>
      <c r="V68" s="16">
        <v>0</v>
      </c>
      <c r="W68" s="16">
        <v>0</v>
      </c>
      <c r="X68" s="16">
        <v>581403.57999999996</v>
      </c>
      <c r="Y68" s="16">
        <v>54321</v>
      </c>
    </row>
    <row r="69" spans="1:25" x14ac:dyDescent="0.25">
      <c r="A69" s="6" t="s">
        <v>149</v>
      </c>
      <c r="B69" s="6" t="s">
        <v>459</v>
      </c>
      <c r="C69" s="16">
        <f t="shared" si="2"/>
        <v>19563336.740000002</v>
      </c>
      <c r="D69" s="16">
        <f t="shared" si="3"/>
        <v>18335148.130000003</v>
      </c>
      <c r="E69" s="16">
        <v>10680946.779999999</v>
      </c>
      <c r="F69" s="16">
        <v>635352.1</v>
      </c>
      <c r="G69" s="16">
        <v>650688.88</v>
      </c>
      <c r="H69" s="16">
        <v>305208.40000000002</v>
      </c>
      <c r="I69" s="16">
        <v>1092920.71</v>
      </c>
      <c r="J69" s="16">
        <v>235321.15</v>
      </c>
      <c r="K69" s="16">
        <v>1807685.31</v>
      </c>
      <c r="L69" s="16">
        <v>1302358.23</v>
      </c>
      <c r="M69" s="16">
        <v>43538.34</v>
      </c>
      <c r="N69" s="16">
        <v>0</v>
      </c>
      <c r="O69" s="16">
        <v>1301319.95</v>
      </c>
      <c r="P69" s="16">
        <v>279808.28000000003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1228188.6100000001</v>
      </c>
      <c r="Y69" s="16">
        <v>759807.67</v>
      </c>
    </row>
    <row r="70" spans="1:25" x14ac:dyDescent="0.25">
      <c r="A70" s="6" t="s">
        <v>151</v>
      </c>
      <c r="B70" s="6" t="s">
        <v>152</v>
      </c>
      <c r="C70" s="16">
        <f t="shared" si="2"/>
        <v>26231657.380000003</v>
      </c>
      <c r="D70" s="16">
        <v>22761646.579999998</v>
      </c>
      <c r="E70" s="16">
        <v>13447185.619999999</v>
      </c>
      <c r="F70" s="16">
        <v>859741.64</v>
      </c>
      <c r="G70" s="16">
        <v>1405423.53</v>
      </c>
      <c r="H70" s="16">
        <v>633377.80000000005</v>
      </c>
      <c r="I70" s="16">
        <v>1133415.48</v>
      </c>
      <c r="J70" s="16">
        <v>164729.35</v>
      </c>
      <c r="K70" s="16">
        <v>1351623.92</v>
      </c>
      <c r="L70" s="16">
        <v>1708882.16</v>
      </c>
      <c r="M70" s="16">
        <v>75585.08</v>
      </c>
      <c r="N70" s="16">
        <v>0</v>
      </c>
      <c r="O70" s="16">
        <v>1714478.76</v>
      </c>
      <c r="P70" s="16">
        <v>325205.99</v>
      </c>
      <c r="Q70" s="16">
        <v>0</v>
      </c>
      <c r="R70" s="16">
        <v>16000</v>
      </c>
      <c r="S70" s="16">
        <v>53025.120000000003</v>
      </c>
      <c r="T70" s="16">
        <v>15646.97</v>
      </c>
      <c r="U70" s="16">
        <v>0</v>
      </c>
      <c r="V70" s="16">
        <v>0</v>
      </c>
      <c r="W70" s="16">
        <v>0</v>
      </c>
      <c r="X70" s="16">
        <v>3327335.96</v>
      </c>
      <c r="Y70" s="16">
        <v>194080.34</v>
      </c>
    </row>
    <row r="71" spans="1:25" x14ac:dyDescent="0.25">
      <c r="A71" s="6" t="s">
        <v>153</v>
      </c>
      <c r="B71" s="6" t="s">
        <v>460</v>
      </c>
      <c r="C71" s="16">
        <f t="shared" si="2"/>
        <v>23237749.140000001</v>
      </c>
      <c r="D71" s="16">
        <f t="shared" si="3"/>
        <v>21850100.859999999</v>
      </c>
      <c r="E71" s="16">
        <v>13577767.050000001</v>
      </c>
      <c r="F71" s="16">
        <v>1018269.19</v>
      </c>
      <c r="G71" s="16">
        <v>600118.64</v>
      </c>
      <c r="H71" s="16">
        <v>561720.67000000004</v>
      </c>
      <c r="I71" s="16">
        <v>1010826.28</v>
      </c>
      <c r="J71" s="16">
        <v>174139.77</v>
      </c>
      <c r="K71" s="16">
        <v>1592372.71</v>
      </c>
      <c r="L71" s="16">
        <v>1374112.54</v>
      </c>
      <c r="M71" s="16">
        <v>163824.63</v>
      </c>
      <c r="N71" s="16">
        <v>0</v>
      </c>
      <c r="O71" s="16">
        <v>1454420.54</v>
      </c>
      <c r="P71" s="16">
        <v>322528.84000000003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162443.18</v>
      </c>
      <c r="X71" s="16">
        <v>1225205.1000000001</v>
      </c>
      <c r="Y71" s="16">
        <v>908819.79</v>
      </c>
    </row>
    <row r="72" spans="1:25" x14ac:dyDescent="0.25">
      <c r="A72" s="6" t="s">
        <v>155</v>
      </c>
      <c r="B72" s="6" t="s">
        <v>461</v>
      </c>
      <c r="C72" s="16">
        <f t="shared" si="2"/>
        <v>9845874.8900000025</v>
      </c>
      <c r="D72" s="16">
        <f t="shared" si="3"/>
        <v>9375071.9000000022</v>
      </c>
      <c r="E72" s="16">
        <v>5396802.8099999996</v>
      </c>
      <c r="F72" s="16">
        <v>224617.16</v>
      </c>
      <c r="G72" s="16">
        <v>519902.69</v>
      </c>
      <c r="H72" s="16">
        <v>278347.86</v>
      </c>
      <c r="I72" s="16">
        <v>397721.46</v>
      </c>
      <c r="J72" s="16">
        <v>86084.45</v>
      </c>
      <c r="K72" s="16">
        <v>1003361.52</v>
      </c>
      <c r="L72" s="16">
        <v>679945.58</v>
      </c>
      <c r="M72" s="16">
        <v>48938.59</v>
      </c>
      <c r="N72" s="16">
        <v>0</v>
      </c>
      <c r="O72" s="16">
        <v>595364.23</v>
      </c>
      <c r="P72" s="16">
        <v>143985.54999999999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470802.99</v>
      </c>
      <c r="Y72" s="16">
        <v>1255917</v>
      </c>
    </row>
    <row r="73" spans="1:25" x14ac:dyDescent="0.25">
      <c r="A73" s="6" t="s">
        <v>157</v>
      </c>
      <c r="B73" s="6" t="s">
        <v>462</v>
      </c>
      <c r="C73" s="16">
        <f t="shared" si="2"/>
        <v>18450496.080000002</v>
      </c>
      <c r="D73" s="16">
        <f t="shared" si="3"/>
        <v>17657605.98</v>
      </c>
      <c r="E73" s="16">
        <v>9500760.1799999997</v>
      </c>
      <c r="F73" s="16">
        <v>902375.25</v>
      </c>
      <c r="G73" s="16">
        <v>806560.84</v>
      </c>
      <c r="H73" s="16">
        <v>708274.64</v>
      </c>
      <c r="I73" s="16">
        <v>908356.36</v>
      </c>
      <c r="J73" s="16">
        <v>191407.33</v>
      </c>
      <c r="K73" s="16">
        <v>1680486.54</v>
      </c>
      <c r="L73" s="16">
        <v>1132239.69</v>
      </c>
      <c r="M73" s="16">
        <v>103044.01</v>
      </c>
      <c r="N73" s="16">
        <v>0</v>
      </c>
      <c r="O73" s="16">
        <v>1351067.33</v>
      </c>
      <c r="P73" s="16">
        <v>373033.81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792890.1</v>
      </c>
      <c r="Y73" s="16">
        <v>61304.75</v>
      </c>
    </row>
    <row r="74" spans="1:25" x14ac:dyDescent="0.25">
      <c r="A74" s="6" t="s">
        <v>159</v>
      </c>
      <c r="B74" s="6" t="s">
        <v>463</v>
      </c>
      <c r="C74" s="16">
        <f t="shared" si="2"/>
        <v>9892424.6699999999</v>
      </c>
      <c r="D74" s="16">
        <f t="shared" si="3"/>
        <v>9445014.0800000001</v>
      </c>
      <c r="E74" s="16">
        <v>5250609.63</v>
      </c>
      <c r="F74" s="16">
        <v>391452.09</v>
      </c>
      <c r="G74" s="16">
        <v>492989.41</v>
      </c>
      <c r="H74" s="16">
        <v>429000.08</v>
      </c>
      <c r="I74" s="16">
        <v>598925.89</v>
      </c>
      <c r="J74" s="16">
        <v>101876.78</v>
      </c>
      <c r="K74" s="16">
        <v>746194.85</v>
      </c>
      <c r="L74" s="16">
        <v>653075.4</v>
      </c>
      <c r="M74" s="16">
        <v>74480.460000000006</v>
      </c>
      <c r="N74" s="16">
        <v>0</v>
      </c>
      <c r="O74" s="16">
        <v>577446.6</v>
      </c>
      <c r="P74" s="16">
        <v>128962.89</v>
      </c>
      <c r="Q74" s="16">
        <v>0</v>
      </c>
      <c r="R74" s="16">
        <v>0</v>
      </c>
      <c r="S74" s="16">
        <v>5609.56</v>
      </c>
      <c r="T74" s="16">
        <v>0</v>
      </c>
      <c r="U74" s="16">
        <v>0</v>
      </c>
      <c r="V74" s="16">
        <v>0</v>
      </c>
      <c r="W74" s="16">
        <v>0</v>
      </c>
      <c r="X74" s="16">
        <v>441801.03</v>
      </c>
      <c r="Y74" s="16">
        <v>484362.28</v>
      </c>
    </row>
    <row r="75" spans="1:25" x14ac:dyDescent="0.25">
      <c r="A75" s="6" t="s">
        <v>161</v>
      </c>
      <c r="B75" s="6" t="s">
        <v>464</v>
      </c>
      <c r="C75" s="16">
        <f t="shared" si="2"/>
        <v>76725336.790000007</v>
      </c>
      <c r="D75" s="16">
        <f t="shared" si="3"/>
        <v>73707170.560000002</v>
      </c>
      <c r="E75" s="16">
        <v>43300377.090000004</v>
      </c>
      <c r="F75" s="16">
        <v>3384449.02</v>
      </c>
      <c r="G75" s="16">
        <v>3125264.89</v>
      </c>
      <c r="H75" s="16">
        <v>662559.31999999995</v>
      </c>
      <c r="I75" s="16">
        <v>3893250.3</v>
      </c>
      <c r="J75" s="16">
        <v>1476985.39</v>
      </c>
      <c r="K75" s="16">
        <v>5884369.7599999998</v>
      </c>
      <c r="L75" s="16">
        <v>4292763.82</v>
      </c>
      <c r="M75" s="16">
        <v>1432371.82</v>
      </c>
      <c r="N75" s="16">
        <v>0</v>
      </c>
      <c r="O75" s="16">
        <v>5392217.0300000003</v>
      </c>
      <c r="P75" s="16">
        <v>862562.12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3018166.23</v>
      </c>
      <c r="Y75" s="16">
        <v>4116457.44</v>
      </c>
    </row>
    <row r="76" spans="1:25" x14ac:dyDescent="0.25">
      <c r="A76" s="6" t="s">
        <v>163</v>
      </c>
      <c r="B76" s="6" t="s">
        <v>465</v>
      </c>
      <c r="C76" s="16">
        <f t="shared" si="2"/>
        <v>30956939.210000001</v>
      </c>
      <c r="D76" s="16">
        <f t="shared" si="3"/>
        <v>30118440.07</v>
      </c>
      <c r="E76" s="16">
        <v>17569392.870000001</v>
      </c>
      <c r="F76" s="16">
        <v>1072984.6599999999</v>
      </c>
      <c r="G76" s="16">
        <v>1091823.33</v>
      </c>
      <c r="H76" s="16">
        <v>1054465.04</v>
      </c>
      <c r="I76" s="16">
        <v>1466686.04</v>
      </c>
      <c r="J76" s="16">
        <v>272491.34000000003</v>
      </c>
      <c r="K76" s="16">
        <v>2831077.53</v>
      </c>
      <c r="L76" s="16">
        <v>1701489.41</v>
      </c>
      <c r="M76" s="16">
        <v>240759.25</v>
      </c>
      <c r="N76" s="16">
        <v>0</v>
      </c>
      <c r="O76" s="16">
        <v>2024541.62</v>
      </c>
      <c r="P76" s="16">
        <v>792728.98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838499.14</v>
      </c>
      <c r="Y76" s="16">
        <v>2942308.04</v>
      </c>
    </row>
    <row r="77" spans="1:25" x14ac:dyDescent="0.25">
      <c r="A77" s="6" t="s">
        <v>165</v>
      </c>
      <c r="B77" s="6" t="s">
        <v>466</v>
      </c>
      <c r="C77" s="16">
        <f t="shared" si="2"/>
        <v>5294877.71</v>
      </c>
      <c r="D77" s="16">
        <f t="shared" si="3"/>
        <v>5139367.37</v>
      </c>
      <c r="E77" s="16">
        <v>2962303.61</v>
      </c>
      <c r="F77" s="16">
        <v>227636.91</v>
      </c>
      <c r="G77" s="16">
        <v>439935.5</v>
      </c>
      <c r="H77" s="16">
        <v>277009.63</v>
      </c>
      <c r="I77" s="16">
        <v>265667.74</v>
      </c>
      <c r="J77" s="16">
        <v>88880.39</v>
      </c>
      <c r="K77" s="16">
        <v>354009.27</v>
      </c>
      <c r="L77" s="16">
        <v>124629.07</v>
      </c>
      <c r="M77" s="16">
        <v>16652.61</v>
      </c>
      <c r="N77" s="16">
        <v>0</v>
      </c>
      <c r="O77" s="16">
        <v>267055.77</v>
      </c>
      <c r="P77" s="16">
        <v>115586.87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155510.34</v>
      </c>
      <c r="Y77" s="16">
        <v>199864.04</v>
      </c>
    </row>
    <row r="78" spans="1:25" x14ac:dyDescent="0.25">
      <c r="A78" s="6" t="s">
        <v>167</v>
      </c>
      <c r="B78" s="6" t="s">
        <v>467</v>
      </c>
      <c r="C78" s="16">
        <f t="shared" si="2"/>
        <v>19168392.299999997</v>
      </c>
      <c r="D78" s="16">
        <f t="shared" si="3"/>
        <v>18102754.219999999</v>
      </c>
      <c r="E78" s="16">
        <v>10201244.199999999</v>
      </c>
      <c r="F78" s="16">
        <v>443251.87</v>
      </c>
      <c r="G78" s="16">
        <v>608175.73</v>
      </c>
      <c r="H78" s="16">
        <v>814671.56</v>
      </c>
      <c r="I78" s="16">
        <v>799972.07</v>
      </c>
      <c r="J78" s="16">
        <v>166537.53</v>
      </c>
      <c r="K78" s="16">
        <v>1921519.21</v>
      </c>
      <c r="L78" s="16">
        <v>1087785.1599999999</v>
      </c>
      <c r="M78" s="16">
        <v>142699.21</v>
      </c>
      <c r="N78" s="16">
        <v>0</v>
      </c>
      <c r="O78" s="16">
        <v>1287026.98</v>
      </c>
      <c r="P78" s="16">
        <v>629870.69999999995</v>
      </c>
      <c r="Q78" s="16">
        <v>0</v>
      </c>
      <c r="R78" s="16">
        <v>22278.36</v>
      </c>
      <c r="S78" s="16">
        <v>5973.73</v>
      </c>
      <c r="T78" s="16">
        <v>0</v>
      </c>
      <c r="U78" s="16">
        <v>0</v>
      </c>
      <c r="V78" s="16">
        <v>0</v>
      </c>
      <c r="W78" s="16">
        <v>90600</v>
      </c>
      <c r="X78" s="16">
        <v>946785.99</v>
      </c>
      <c r="Y78" s="16">
        <v>396398.01</v>
      </c>
    </row>
    <row r="79" spans="1:25" x14ac:dyDescent="0.25">
      <c r="A79" s="6" t="s">
        <v>169</v>
      </c>
      <c r="B79" s="6" t="s">
        <v>468</v>
      </c>
      <c r="C79" s="16">
        <f t="shared" si="2"/>
        <v>6374541.5300000012</v>
      </c>
      <c r="D79" s="16">
        <f t="shared" si="3"/>
        <v>6048154.0900000008</v>
      </c>
      <c r="E79" s="16">
        <v>3584779.47</v>
      </c>
      <c r="F79" s="16">
        <v>367169.03</v>
      </c>
      <c r="G79" s="16">
        <v>223499</v>
      </c>
      <c r="H79" s="16">
        <v>298199.86</v>
      </c>
      <c r="I79" s="16">
        <v>292072.28999999998</v>
      </c>
      <c r="J79" s="16">
        <v>0</v>
      </c>
      <c r="K79" s="16">
        <v>609509.97</v>
      </c>
      <c r="L79" s="16">
        <v>187023.73</v>
      </c>
      <c r="M79" s="16">
        <v>0</v>
      </c>
      <c r="N79" s="16">
        <v>0</v>
      </c>
      <c r="O79" s="16">
        <v>383593.96</v>
      </c>
      <c r="P79" s="16">
        <v>102306.78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48737.49</v>
      </c>
      <c r="X79" s="16">
        <v>277649.95</v>
      </c>
      <c r="Y79" s="16">
        <v>64263.199999999997</v>
      </c>
    </row>
    <row r="80" spans="1:25" x14ac:dyDescent="0.25">
      <c r="A80" s="6" t="s">
        <v>171</v>
      </c>
      <c r="B80" s="6" t="s">
        <v>469</v>
      </c>
      <c r="C80" s="16">
        <f t="shared" si="2"/>
        <v>14928950.379999997</v>
      </c>
      <c r="D80" s="16">
        <f t="shared" si="3"/>
        <v>14218422.319999998</v>
      </c>
      <c r="E80" s="16">
        <v>7441051.8600000003</v>
      </c>
      <c r="F80" s="16">
        <v>674799.82</v>
      </c>
      <c r="G80" s="16">
        <v>614485.72</v>
      </c>
      <c r="H80" s="16">
        <v>859243.2</v>
      </c>
      <c r="I80" s="16">
        <v>803991</v>
      </c>
      <c r="J80" s="16">
        <v>49738.45</v>
      </c>
      <c r="K80" s="16">
        <v>1354452.07</v>
      </c>
      <c r="L80" s="16">
        <v>987020.23</v>
      </c>
      <c r="M80" s="16">
        <v>49275.54</v>
      </c>
      <c r="N80" s="16">
        <v>0</v>
      </c>
      <c r="O80" s="16">
        <v>1047293.39</v>
      </c>
      <c r="P80" s="16">
        <v>337071.04</v>
      </c>
      <c r="Q80" s="16">
        <v>0</v>
      </c>
      <c r="R80" s="16">
        <v>0</v>
      </c>
      <c r="S80" s="16">
        <v>3333.42</v>
      </c>
      <c r="T80" s="16">
        <v>0</v>
      </c>
      <c r="U80" s="16">
        <v>0</v>
      </c>
      <c r="V80" s="16">
        <v>0</v>
      </c>
      <c r="W80" s="16">
        <v>86692.27</v>
      </c>
      <c r="X80" s="16">
        <v>620502.37</v>
      </c>
      <c r="Y80" s="16">
        <v>2384</v>
      </c>
    </row>
    <row r="81" spans="1:25" x14ac:dyDescent="0.25">
      <c r="A81" s="6" t="s">
        <v>173</v>
      </c>
      <c r="B81" s="6" t="s">
        <v>470</v>
      </c>
      <c r="C81" s="16">
        <f t="shared" si="2"/>
        <v>6325439.8200000012</v>
      </c>
      <c r="D81" s="16">
        <f t="shared" si="3"/>
        <v>6000924.0900000008</v>
      </c>
      <c r="E81" s="16">
        <v>3589553.04</v>
      </c>
      <c r="F81" s="16">
        <v>205090.81</v>
      </c>
      <c r="G81" s="16">
        <v>360366.95</v>
      </c>
      <c r="H81" s="16">
        <v>393557.71</v>
      </c>
      <c r="I81" s="16">
        <v>275142.62</v>
      </c>
      <c r="J81" s="16">
        <v>3036.45</v>
      </c>
      <c r="K81" s="16">
        <v>487058.31</v>
      </c>
      <c r="L81" s="16">
        <v>160086.62</v>
      </c>
      <c r="M81" s="16">
        <v>67146.81</v>
      </c>
      <c r="N81" s="16">
        <v>0</v>
      </c>
      <c r="O81" s="16">
        <v>354646.15</v>
      </c>
      <c r="P81" s="16">
        <v>105238.62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34030.730000000003</v>
      </c>
      <c r="X81" s="16">
        <v>290485</v>
      </c>
      <c r="Y81" s="16">
        <v>50175</v>
      </c>
    </row>
    <row r="82" spans="1:25" x14ac:dyDescent="0.25">
      <c r="A82" s="6" t="s">
        <v>175</v>
      </c>
      <c r="B82" s="6" t="s">
        <v>471</v>
      </c>
      <c r="C82" s="16">
        <f t="shared" si="2"/>
        <v>41198288.25</v>
      </c>
      <c r="D82" s="16">
        <f t="shared" si="3"/>
        <v>39243345.449999996</v>
      </c>
      <c r="E82" s="16">
        <v>23221520.870000001</v>
      </c>
      <c r="F82" s="16">
        <v>1704592.98</v>
      </c>
      <c r="G82" s="16">
        <v>1624314.13</v>
      </c>
      <c r="H82" s="16">
        <v>904436.04</v>
      </c>
      <c r="I82" s="16">
        <v>1964922.24</v>
      </c>
      <c r="J82" s="16">
        <v>267264.69</v>
      </c>
      <c r="K82" s="16">
        <v>3637319.25</v>
      </c>
      <c r="L82" s="16">
        <v>2026066.35</v>
      </c>
      <c r="M82" s="16">
        <v>622577.32999999996</v>
      </c>
      <c r="N82" s="16">
        <v>0</v>
      </c>
      <c r="O82" s="16">
        <v>2708930.97</v>
      </c>
      <c r="P82" s="16">
        <v>561400.6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33673.21</v>
      </c>
      <c r="X82" s="16">
        <v>1921269.59</v>
      </c>
      <c r="Y82" s="16">
        <v>1970949.95</v>
      </c>
    </row>
    <row r="83" spans="1:25" x14ac:dyDescent="0.25">
      <c r="A83" s="6" t="s">
        <v>177</v>
      </c>
      <c r="B83" s="6" t="s">
        <v>472</v>
      </c>
      <c r="C83" s="16">
        <f t="shared" si="2"/>
        <v>13656568.18</v>
      </c>
      <c r="D83" s="16">
        <f t="shared" si="3"/>
        <v>12810699.449999999</v>
      </c>
      <c r="E83" s="16">
        <v>6629788.1500000004</v>
      </c>
      <c r="F83" s="16">
        <v>421179.5</v>
      </c>
      <c r="G83" s="16">
        <v>503671.31</v>
      </c>
      <c r="H83" s="16">
        <v>1509393.97</v>
      </c>
      <c r="I83" s="16">
        <v>610917.4</v>
      </c>
      <c r="J83" s="16">
        <v>99020</v>
      </c>
      <c r="K83" s="16">
        <v>969743.62</v>
      </c>
      <c r="L83" s="16">
        <v>834857.29</v>
      </c>
      <c r="M83" s="16">
        <v>122244.56</v>
      </c>
      <c r="N83" s="16">
        <v>0</v>
      </c>
      <c r="O83" s="16">
        <v>915552.66</v>
      </c>
      <c r="P83" s="16">
        <v>194330.99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292480.18</v>
      </c>
      <c r="X83" s="16">
        <v>553388.55000000005</v>
      </c>
      <c r="Y83" s="16">
        <v>0</v>
      </c>
    </row>
    <row r="84" spans="1:25" x14ac:dyDescent="0.25">
      <c r="A84" s="6" t="s">
        <v>179</v>
      </c>
      <c r="B84" s="6" t="s">
        <v>473</v>
      </c>
      <c r="C84" s="16">
        <f t="shared" si="2"/>
        <v>5409783.3400000008</v>
      </c>
      <c r="D84" s="16">
        <f t="shared" si="3"/>
        <v>5191697.4400000004</v>
      </c>
      <c r="E84" s="16">
        <v>3042218.15</v>
      </c>
      <c r="F84" s="16">
        <v>168592.64000000001</v>
      </c>
      <c r="G84" s="16">
        <v>92022.2</v>
      </c>
      <c r="H84" s="16">
        <v>290149.40999999997</v>
      </c>
      <c r="I84" s="16">
        <v>191589.1</v>
      </c>
      <c r="J84" s="16">
        <v>81728.72</v>
      </c>
      <c r="K84" s="16">
        <v>604203.77</v>
      </c>
      <c r="L84" s="16">
        <v>256862.13</v>
      </c>
      <c r="M84" s="16">
        <v>0</v>
      </c>
      <c r="N84" s="16">
        <v>0</v>
      </c>
      <c r="O84" s="16">
        <v>385009.7</v>
      </c>
      <c r="P84" s="16">
        <v>79321.62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218085.9</v>
      </c>
      <c r="Y84" s="16">
        <v>23763.91</v>
      </c>
    </row>
    <row r="85" spans="1:25" x14ac:dyDescent="0.25">
      <c r="A85" s="6" t="s">
        <v>181</v>
      </c>
      <c r="B85" s="6" t="s">
        <v>474</v>
      </c>
      <c r="C85" s="16">
        <f t="shared" si="2"/>
        <v>43424155.980000004</v>
      </c>
      <c r="D85" s="16">
        <f t="shared" si="3"/>
        <v>41515246.760000005</v>
      </c>
      <c r="E85" s="16">
        <v>23794529.629999999</v>
      </c>
      <c r="F85" s="16">
        <v>1215641.72</v>
      </c>
      <c r="G85" s="16">
        <v>1621537.44</v>
      </c>
      <c r="H85" s="16">
        <v>1467130.96</v>
      </c>
      <c r="I85" s="16">
        <v>2055406.33</v>
      </c>
      <c r="J85" s="16">
        <v>306912.69</v>
      </c>
      <c r="K85" s="16">
        <v>4667392.7</v>
      </c>
      <c r="L85" s="16">
        <v>2608414.06</v>
      </c>
      <c r="M85" s="16">
        <v>579291.6</v>
      </c>
      <c r="N85" s="16">
        <v>0</v>
      </c>
      <c r="O85" s="16">
        <v>2610220</v>
      </c>
      <c r="P85" s="16">
        <v>588769.63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1908909.22</v>
      </c>
      <c r="Y85" s="16">
        <v>157322</v>
      </c>
    </row>
    <row r="86" spans="1:25" x14ac:dyDescent="0.25">
      <c r="A86" s="6" t="s">
        <v>183</v>
      </c>
      <c r="B86" s="6" t="s">
        <v>475</v>
      </c>
      <c r="C86" s="16">
        <f t="shared" si="2"/>
        <v>16470363.869999995</v>
      </c>
      <c r="D86" s="16">
        <f t="shared" si="3"/>
        <v>15879371.139999997</v>
      </c>
      <c r="E86" s="16">
        <v>8290080.7800000003</v>
      </c>
      <c r="F86" s="16">
        <v>780919.3</v>
      </c>
      <c r="G86" s="16">
        <v>777901.36</v>
      </c>
      <c r="H86" s="16">
        <v>551139.53</v>
      </c>
      <c r="I86" s="16">
        <v>531072.94999999995</v>
      </c>
      <c r="J86" s="16">
        <v>146148.37</v>
      </c>
      <c r="K86" s="16">
        <v>1376310.54</v>
      </c>
      <c r="L86" s="16">
        <v>1439477.84</v>
      </c>
      <c r="M86" s="16">
        <v>213341.69</v>
      </c>
      <c r="N86" s="16">
        <v>0</v>
      </c>
      <c r="O86" s="16">
        <v>1179060.8700000001</v>
      </c>
      <c r="P86" s="16">
        <v>593917.91</v>
      </c>
      <c r="Q86" s="16">
        <v>0</v>
      </c>
      <c r="R86" s="16">
        <v>0</v>
      </c>
      <c r="S86" s="16">
        <v>11088.59</v>
      </c>
      <c r="T86" s="16">
        <v>0</v>
      </c>
      <c r="U86" s="16">
        <v>112298.2</v>
      </c>
      <c r="V86" s="16">
        <v>7212.08</v>
      </c>
      <c r="W86" s="16">
        <v>0</v>
      </c>
      <c r="X86" s="16">
        <v>460393.86</v>
      </c>
      <c r="Y86" s="16">
        <v>421997.6</v>
      </c>
    </row>
    <row r="87" spans="1:25" x14ac:dyDescent="0.25">
      <c r="A87" s="6" t="s">
        <v>185</v>
      </c>
      <c r="B87" s="6" t="s">
        <v>476</v>
      </c>
      <c r="C87" s="16">
        <f t="shared" si="2"/>
        <v>3334975.7299999995</v>
      </c>
      <c r="D87" s="16">
        <f t="shared" si="3"/>
        <v>2915061.84</v>
      </c>
      <c r="E87" s="16">
        <v>1558098.79</v>
      </c>
      <c r="F87" s="16">
        <v>76982.41</v>
      </c>
      <c r="G87" s="16">
        <v>110113.07</v>
      </c>
      <c r="H87" s="16">
        <v>297845.7</v>
      </c>
      <c r="I87" s="16">
        <v>150383.04000000001</v>
      </c>
      <c r="J87" s="16">
        <v>17298.990000000002</v>
      </c>
      <c r="K87" s="16">
        <v>377586.04</v>
      </c>
      <c r="L87" s="16">
        <v>83336.06</v>
      </c>
      <c r="M87" s="16">
        <v>0</v>
      </c>
      <c r="N87" s="16">
        <v>0</v>
      </c>
      <c r="O87" s="16">
        <v>187347.74</v>
      </c>
      <c r="P87" s="16">
        <v>56070</v>
      </c>
      <c r="Q87" s="16">
        <v>0</v>
      </c>
      <c r="R87" s="16">
        <v>240000</v>
      </c>
      <c r="S87" s="16">
        <v>0</v>
      </c>
      <c r="T87" s="16">
        <v>0</v>
      </c>
      <c r="U87" s="16">
        <v>0</v>
      </c>
      <c r="V87" s="16">
        <v>0</v>
      </c>
      <c r="W87" s="16">
        <v>24140.07</v>
      </c>
      <c r="X87" s="16">
        <v>155773.82</v>
      </c>
      <c r="Y87" s="16">
        <v>231190.18</v>
      </c>
    </row>
    <row r="88" spans="1:25" x14ac:dyDescent="0.25">
      <c r="A88" s="6" t="s">
        <v>187</v>
      </c>
      <c r="B88" s="6" t="s">
        <v>477</v>
      </c>
      <c r="C88" s="16">
        <f t="shared" si="2"/>
        <v>695306564</v>
      </c>
      <c r="D88" s="16">
        <f t="shared" si="3"/>
        <v>662120481</v>
      </c>
      <c r="E88" s="16">
        <v>360826486</v>
      </c>
      <c r="F88" s="16">
        <v>21599486</v>
      </c>
      <c r="G88" s="16">
        <v>41617318</v>
      </c>
      <c r="H88" s="16">
        <v>5547202</v>
      </c>
      <c r="I88" s="16">
        <v>42001836</v>
      </c>
      <c r="J88" s="16">
        <v>13168834</v>
      </c>
      <c r="K88" s="16">
        <v>57592498</v>
      </c>
      <c r="L88" s="16">
        <v>39453602</v>
      </c>
      <c r="M88" s="16">
        <v>45998131</v>
      </c>
      <c r="N88" s="16">
        <v>610718</v>
      </c>
      <c r="O88" s="16">
        <v>33704370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5047295</v>
      </c>
      <c r="X88" s="16">
        <v>28138788</v>
      </c>
      <c r="Y88" s="16">
        <v>0</v>
      </c>
    </row>
    <row r="89" spans="1:25" x14ac:dyDescent="0.25">
      <c r="A89" s="6" t="s">
        <v>189</v>
      </c>
      <c r="B89" s="6" t="s">
        <v>478</v>
      </c>
      <c r="C89" s="16">
        <f t="shared" si="2"/>
        <v>4010433.9800000004</v>
      </c>
      <c r="D89" s="16">
        <f t="shared" si="3"/>
        <v>3763049.2300000004</v>
      </c>
      <c r="E89" s="16">
        <v>2151287</v>
      </c>
      <c r="F89" s="16">
        <v>53055.49</v>
      </c>
      <c r="G89" s="16">
        <v>172706.15</v>
      </c>
      <c r="H89" s="16">
        <v>366356.06</v>
      </c>
      <c r="I89" s="16">
        <v>193142.47</v>
      </c>
      <c r="J89" s="16">
        <v>500</v>
      </c>
      <c r="K89" s="16">
        <v>311512.37</v>
      </c>
      <c r="L89" s="16">
        <v>220929.56</v>
      </c>
      <c r="M89" s="16">
        <v>0</v>
      </c>
      <c r="N89" s="16">
        <v>0</v>
      </c>
      <c r="O89" s="16">
        <v>212179.53</v>
      </c>
      <c r="P89" s="16">
        <v>81380.600000000006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118758.26</v>
      </c>
      <c r="X89" s="16">
        <v>128626.49</v>
      </c>
      <c r="Y89" s="16">
        <v>10962</v>
      </c>
    </row>
    <row r="90" spans="1:25" x14ac:dyDescent="0.25">
      <c r="A90" s="6" t="s">
        <v>191</v>
      </c>
      <c r="B90" s="6" t="s">
        <v>479</v>
      </c>
      <c r="C90" s="16">
        <f t="shared" si="2"/>
        <v>41093951.949999988</v>
      </c>
      <c r="D90" s="16">
        <f t="shared" si="3"/>
        <v>37048610.569999993</v>
      </c>
      <c r="E90" s="16">
        <v>21896151.91</v>
      </c>
      <c r="F90" s="16">
        <v>1234103.1100000001</v>
      </c>
      <c r="G90" s="16">
        <v>1832938.3</v>
      </c>
      <c r="H90" s="16">
        <v>311126.61</v>
      </c>
      <c r="I90" s="16">
        <v>1971822.43</v>
      </c>
      <c r="J90" s="16">
        <v>681695.69</v>
      </c>
      <c r="K90" s="16">
        <v>3143937.52</v>
      </c>
      <c r="L90" s="16">
        <v>2881613.62</v>
      </c>
      <c r="M90" s="16">
        <v>654824.31999999995</v>
      </c>
      <c r="N90" s="16">
        <v>0</v>
      </c>
      <c r="O90" s="16">
        <v>1844993.4</v>
      </c>
      <c r="P90" s="16">
        <v>595403.66</v>
      </c>
      <c r="Q90" s="16">
        <v>0</v>
      </c>
      <c r="R90" s="16">
        <v>1969.12</v>
      </c>
      <c r="S90" s="16">
        <v>0</v>
      </c>
      <c r="T90" s="16">
        <v>0</v>
      </c>
      <c r="U90" s="16">
        <v>0</v>
      </c>
      <c r="V90" s="16">
        <v>478881.05</v>
      </c>
      <c r="W90" s="16">
        <v>1128298.3700000001</v>
      </c>
      <c r="X90" s="16">
        <v>2436192.84</v>
      </c>
      <c r="Y90" s="16">
        <v>48257.24</v>
      </c>
    </row>
    <row r="91" spans="1:25" x14ac:dyDescent="0.25">
      <c r="A91" s="6" t="s">
        <v>193</v>
      </c>
      <c r="B91" s="6" t="s">
        <v>480</v>
      </c>
      <c r="C91" s="16">
        <f t="shared" si="2"/>
        <v>23770950.670000002</v>
      </c>
      <c r="D91" s="16">
        <f t="shared" si="3"/>
        <v>22768533.530000001</v>
      </c>
      <c r="E91" s="16">
        <v>13759352.970000001</v>
      </c>
      <c r="F91" s="16">
        <v>454013.79</v>
      </c>
      <c r="G91" s="16">
        <v>672298.08</v>
      </c>
      <c r="H91" s="16">
        <v>372657.91</v>
      </c>
      <c r="I91" s="16">
        <v>808482.51</v>
      </c>
      <c r="J91" s="16">
        <v>268854.17</v>
      </c>
      <c r="K91" s="16">
        <v>1999137.03</v>
      </c>
      <c r="L91" s="16">
        <v>1529949.55</v>
      </c>
      <c r="M91" s="16">
        <v>688472.34</v>
      </c>
      <c r="N91" s="16">
        <v>0</v>
      </c>
      <c r="O91" s="16">
        <v>1482922.65</v>
      </c>
      <c r="P91" s="16">
        <v>732392.53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1002417.14</v>
      </c>
      <c r="Y91" s="16">
        <v>1294102.8600000001</v>
      </c>
    </row>
    <row r="92" spans="1:25" x14ac:dyDescent="0.25">
      <c r="A92" s="6" t="s">
        <v>195</v>
      </c>
      <c r="B92" s="6" t="s">
        <v>481</v>
      </c>
      <c r="C92" s="16">
        <f t="shared" si="2"/>
        <v>72793961.040000007</v>
      </c>
      <c r="D92" s="16">
        <f t="shared" si="3"/>
        <v>66050364.930000007</v>
      </c>
      <c r="E92" s="16">
        <v>38122412.740000002</v>
      </c>
      <c r="F92" s="16">
        <v>3399650.93</v>
      </c>
      <c r="G92" s="16">
        <v>2151107.46</v>
      </c>
      <c r="H92" s="16">
        <v>1986747.16</v>
      </c>
      <c r="I92" s="16">
        <v>3237972.08</v>
      </c>
      <c r="J92" s="16">
        <v>408124.92</v>
      </c>
      <c r="K92" s="16">
        <v>7416014.6500000004</v>
      </c>
      <c r="L92" s="16">
        <v>4894736.74</v>
      </c>
      <c r="M92" s="16">
        <v>594261.17000000004</v>
      </c>
      <c r="N92" s="16">
        <v>0</v>
      </c>
      <c r="O92" s="16">
        <v>3310922.38</v>
      </c>
      <c r="P92" s="16">
        <v>528414.69999999995</v>
      </c>
      <c r="Q92" s="16">
        <v>0</v>
      </c>
      <c r="R92" s="16">
        <v>0</v>
      </c>
      <c r="S92" s="16">
        <v>1164.9000000000001</v>
      </c>
      <c r="T92" s="16">
        <v>0</v>
      </c>
      <c r="U92" s="16">
        <v>522898.04</v>
      </c>
      <c r="V92" s="16">
        <v>0</v>
      </c>
      <c r="W92" s="16">
        <v>0</v>
      </c>
      <c r="X92" s="16">
        <v>6219533.1699999999</v>
      </c>
      <c r="Y92" s="16">
        <v>34866.5</v>
      </c>
    </row>
    <row r="93" spans="1:25" x14ac:dyDescent="0.25">
      <c r="A93" s="6" t="s">
        <v>197</v>
      </c>
      <c r="B93" s="6" t="s">
        <v>482</v>
      </c>
      <c r="C93" s="16">
        <f t="shared" si="2"/>
        <v>19360922.719999999</v>
      </c>
      <c r="D93" s="16">
        <f t="shared" si="3"/>
        <v>19007985.91</v>
      </c>
      <c r="E93" s="16">
        <v>11483608.609999999</v>
      </c>
      <c r="F93" s="16">
        <v>422832.71</v>
      </c>
      <c r="G93" s="16">
        <v>633165.22</v>
      </c>
      <c r="H93" s="16">
        <v>706603.39</v>
      </c>
      <c r="I93" s="16">
        <v>796228.1</v>
      </c>
      <c r="J93" s="16">
        <v>149196.46</v>
      </c>
      <c r="K93" s="16">
        <v>1570959.8</v>
      </c>
      <c r="L93" s="16">
        <v>1444725.38</v>
      </c>
      <c r="M93" s="16">
        <v>96652.64</v>
      </c>
      <c r="N93" s="16">
        <v>0</v>
      </c>
      <c r="O93" s="16">
        <v>1216371.1499999999</v>
      </c>
      <c r="P93" s="16">
        <v>487642.45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352936.81</v>
      </c>
      <c r="Y93" s="16">
        <v>60056</v>
      </c>
    </row>
    <row r="94" spans="1:25" x14ac:dyDescent="0.25">
      <c r="A94" s="6" t="s">
        <v>199</v>
      </c>
      <c r="B94" s="6" t="s">
        <v>483</v>
      </c>
      <c r="C94" s="16">
        <f t="shared" si="2"/>
        <v>30483041.080000002</v>
      </c>
      <c r="D94" s="16">
        <f t="shared" si="3"/>
        <v>29262906.02</v>
      </c>
      <c r="E94" s="16">
        <v>16849510.719999999</v>
      </c>
      <c r="F94" s="16">
        <v>1081721.74</v>
      </c>
      <c r="G94" s="16">
        <v>853079.02</v>
      </c>
      <c r="H94" s="16">
        <v>1287039.72</v>
      </c>
      <c r="I94" s="16">
        <v>1117294.68</v>
      </c>
      <c r="J94" s="16">
        <v>277026.28000000003</v>
      </c>
      <c r="K94" s="16">
        <v>2660262.35</v>
      </c>
      <c r="L94" s="16">
        <v>1857758.19</v>
      </c>
      <c r="M94" s="16">
        <v>290061.56</v>
      </c>
      <c r="N94" s="16">
        <v>0</v>
      </c>
      <c r="O94" s="16">
        <v>2188235.39</v>
      </c>
      <c r="P94" s="16">
        <v>800916.37</v>
      </c>
      <c r="Q94" s="16">
        <v>0</v>
      </c>
      <c r="R94" s="16">
        <v>0</v>
      </c>
      <c r="S94" s="16">
        <v>0</v>
      </c>
      <c r="T94" s="16">
        <v>3570.05</v>
      </c>
      <c r="U94" s="16">
        <v>0</v>
      </c>
      <c r="V94" s="16">
        <v>0</v>
      </c>
      <c r="W94" s="16">
        <v>65937.05</v>
      </c>
      <c r="X94" s="16">
        <v>1150627.96</v>
      </c>
      <c r="Y94" s="16">
        <v>1195888.1599999999</v>
      </c>
    </row>
    <row r="95" spans="1:25" x14ac:dyDescent="0.25">
      <c r="A95" s="6" t="s">
        <v>201</v>
      </c>
      <c r="B95" s="6" t="s">
        <v>484</v>
      </c>
      <c r="C95" s="16">
        <f t="shared" si="2"/>
        <v>14666122.869999999</v>
      </c>
      <c r="D95" s="16">
        <f t="shared" si="3"/>
        <v>13960045.949999999</v>
      </c>
      <c r="E95" s="16">
        <v>8343561.9100000001</v>
      </c>
      <c r="F95" s="16">
        <v>766385.45</v>
      </c>
      <c r="G95" s="16">
        <v>541083.23</v>
      </c>
      <c r="H95" s="16">
        <v>607777.48</v>
      </c>
      <c r="I95" s="16">
        <v>656409.86</v>
      </c>
      <c r="J95" s="16">
        <v>100641.61</v>
      </c>
      <c r="K95" s="16">
        <v>967017.98</v>
      </c>
      <c r="L95" s="16">
        <v>812669.45</v>
      </c>
      <c r="M95" s="16">
        <v>98390.95</v>
      </c>
      <c r="N95" s="16">
        <v>0</v>
      </c>
      <c r="O95" s="16">
        <v>904125.89</v>
      </c>
      <c r="P95" s="16">
        <v>161982.14000000001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-108.82</v>
      </c>
      <c r="W95" s="16">
        <v>84364</v>
      </c>
      <c r="X95" s="16">
        <v>621821.74</v>
      </c>
      <c r="Y95" s="16">
        <v>887830.77</v>
      </c>
    </row>
    <row r="96" spans="1:25" x14ac:dyDescent="0.25">
      <c r="A96" s="6" t="s">
        <v>203</v>
      </c>
      <c r="B96" s="6" t="s">
        <v>485</v>
      </c>
      <c r="C96" s="16">
        <f t="shared" si="2"/>
        <v>48757974.600000001</v>
      </c>
      <c r="D96" s="16">
        <f t="shared" si="3"/>
        <v>46457270.82</v>
      </c>
      <c r="E96" s="16">
        <v>26467755.059999999</v>
      </c>
      <c r="F96" s="16">
        <v>2103608.12</v>
      </c>
      <c r="G96" s="16">
        <v>2289058.7799999998</v>
      </c>
      <c r="H96" s="16">
        <v>1623140.73</v>
      </c>
      <c r="I96" s="16">
        <v>1632757.37</v>
      </c>
      <c r="J96" s="16">
        <v>458921.37</v>
      </c>
      <c r="K96" s="16">
        <v>4488593.57</v>
      </c>
      <c r="L96" s="16">
        <v>2721341.87</v>
      </c>
      <c r="M96" s="16">
        <v>713423.07</v>
      </c>
      <c r="N96" s="16">
        <v>0</v>
      </c>
      <c r="O96" s="16">
        <v>3040754.25</v>
      </c>
      <c r="P96" s="16">
        <v>917916.63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2300703.7799999998</v>
      </c>
      <c r="Y96" s="16">
        <v>487091.22</v>
      </c>
    </row>
    <row r="97" spans="1:25" x14ac:dyDescent="0.25">
      <c r="A97" s="6" t="s">
        <v>205</v>
      </c>
      <c r="B97" s="6" t="s">
        <v>486</v>
      </c>
      <c r="C97" s="16">
        <f t="shared" si="2"/>
        <v>17473718.209999997</v>
      </c>
      <c r="D97" s="16">
        <f t="shared" si="3"/>
        <v>16460209.529999997</v>
      </c>
      <c r="E97" s="16">
        <v>10035691.359999999</v>
      </c>
      <c r="F97" s="16">
        <v>344387.47</v>
      </c>
      <c r="G97" s="16">
        <v>899571.44</v>
      </c>
      <c r="H97" s="16">
        <v>414988.27</v>
      </c>
      <c r="I97" s="16">
        <v>532261.19999999995</v>
      </c>
      <c r="J97" s="16">
        <v>168308.53</v>
      </c>
      <c r="K97" s="16">
        <v>1570346.98</v>
      </c>
      <c r="L97" s="16">
        <v>1112342.1399999999</v>
      </c>
      <c r="M97" s="16">
        <v>0</v>
      </c>
      <c r="N97" s="16">
        <v>0</v>
      </c>
      <c r="O97" s="16">
        <v>1029537.96</v>
      </c>
      <c r="P97" s="16">
        <v>352774.18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429805.5</v>
      </c>
      <c r="W97" s="16">
        <v>54150.62</v>
      </c>
      <c r="X97" s="16">
        <v>529552.56000000006</v>
      </c>
      <c r="Y97" s="16">
        <v>667401.76</v>
      </c>
    </row>
    <row r="98" spans="1:25" x14ac:dyDescent="0.25">
      <c r="A98" s="6" t="s">
        <v>207</v>
      </c>
      <c r="B98" s="6" t="s">
        <v>487</v>
      </c>
      <c r="C98" s="16">
        <f t="shared" si="2"/>
        <v>9342454.9299999997</v>
      </c>
      <c r="D98" s="16">
        <f t="shared" si="3"/>
        <v>9024730.879999999</v>
      </c>
      <c r="E98" s="16">
        <v>4768892.03</v>
      </c>
      <c r="F98" s="16">
        <v>432960.51</v>
      </c>
      <c r="G98" s="16">
        <v>579063.23</v>
      </c>
      <c r="H98" s="16">
        <v>335465.25</v>
      </c>
      <c r="I98" s="16">
        <v>448434.66</v>
      </c>
      <c r="J98" s="16">
        <v>100252.17</v>
      </c>
      <c r="K98" s="16">
        <v>658797.82999999996</v>
      </c>
      <c r="L98" s="16">
        <v>729373.33</v>
      </c>
      <c r="M98" s="16">
        <v>122435.08</v>
      </c>
      <c r="N98" s="16">
        <v>0</v>
      </c>
      <c r="O98" s="16">
        <v>654477.25</v>
      </c>
      <c r="P98" s="16">
        <v>194579.54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97136.39</v>
      </c>
      <c r="X98" s="16">
        <v>220587.66</v>
      </c>
      <c r="Y98" s="16">
        <v>248153.5</v>
      </c>
    </row>
    <row r="99" spans="1:25" x14ac:dyDescent="0.25">
      <c r="A99" s="6" t="s">
        <v>209</v>
      </c>
      <c r="B99" s="6" t="s">
        <v>488</v>
      </c>
      <c r="C99" s="16">
        <f t="shared" si="2"/>
        <v>15555514.210000001</v>
      </c>
      <c r="D99" s="16">
        <f t="shared" si="3"/>
        <v>14954356.82</v>
      </c>
      <c r="E99" s="16">
        <v>8193244.6699999999</v>
      </c>
      <c r="F99" s="16">
        <v>674489.24</v>
      </c>
      <c r="G99" s="16">
        <v>547613.56999999995</v>
      </c>
      <c r="H99" s="16">
        <v>443660.85</v>
      </c>
      <c r="I99" s="16">
        <v>766755.1</v>
      </c>
      <c r="J99" s="16">
        <v>198505.43</v>
      </c>
      <c r="K99" s="16">
        <v>1346819.8</v>
      </c>
      <c r="L99" s="16">
        <v>1269101.44</v>
      </c>
      <c r="M99" s="16">
        <v>206690.33</v>
      </c>
      <c r="N99" s="16">
        <v>0</v>
      </c>
      <c r="O99" s="16">
        <v>943764.88</v>
      </c>
      <c r="P99" s="16">
        <v>363711.51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601157.39</v>
      </c>
      <c r="Y99" s="16">
        <v>49496.04</v>
      </c>
    </row>
    <row r="100" spans="1:25" x14ac:dyDescent="0.25">
      <c r="A100" s="6" t="s">
        <v>211</v>
      </c>
      <c r="B100" s="6" t="s">
        <v>489</v>
      </c>
      <c r="C100" s="16">
        <f t="shared" si="2"/>
        <v>25253018.710000001</v>
      </c>
      <c r="D100" s="16">
        <f t="shared" si="3"/>
        <v>24860652.41</v>
      </c>
      <c r="E100" s="16">
        <v>13684191.09</v>
      </c>
      <c r="F100" s="16">
        <v>1237425.3500000001</v>
      </c>
      <c r="G100" s="16">
        <v>1356250.69</v>
      </c>
      <c r="H100" s="16">
        <v>757169.61</v>
      </c>
      <c r="I100" s="16">
        <v>979058.74</v>
      </c>
      <c r="J100" s="16">
        <v>282944.34999999998</v>
      </c>
      <c r="K100" s="16">
        <v>2219797.56</v>
      </c>
      <c r="L100" s="16">
        <v>2093486.98</v>
      </c>
      <c r="M100" s="16">
        <v>489006.14</v>
      </c>
      <c r="N100" s="16">
        <v>0</v>
      </c>
      <c r="O100" s="16">
        <v>1268071.1000000001</v>
      </c>
      <c r="P100" s="16">
        <v>493250.8</v>
      </c>
      <c r="Q100" s="16">
        <v>0</v>
      </c>
      <c r="R100" s="16">
        <v>3000</v>
      </c>
      <c r="S100" s="16">
        <v>0</v>
      </c>
      <c r="T100" s="16">
        <v>0</v>
      </c>
      <c r="U100" s="16">
        <v>0</v>
      </c>
      <c r="V100" s="16">
        <v>0</v>
      </c>
      <c r="W100" s="16">
        <v>45335.96</v>
      </c>
      <c r="X100" s="16">
        <v>344030.34</v>
      </c>
      <c r="Y100" s="16">
        <v>198909.2</v>
      </c>
    </row>
    <row r="101" spans="1:25" x14ac:dyDescent="0.25">
      <c r="A101" s="6" t="s">
        <v>213</v>
      </c>
      <c r="B101" s="6" t="s">
        <v>490</v>
      </c>
      <c r="C101" s="16">
        <f t="shared" si="2"/>
        <v>16136197.139999999</v>
      </c>
      <c r="D101" s="16">
        <f t="shared" si="3"/>
        <v>14717714.51</v>
      </c>
      <c r="E101" s="16">
        <v>8530196.2200000007</v>
      </c>
      <c r="F101" s="16">
        <v>569816.61</v>
      </c>
      <c r="G101" s="16">
        <v>259947.44</v>
      </c>
      <c r="H101" s="16">
        <v>763565.83</v>
      </c>
      <c r="I101" s="16">
        <v>867470.39</v>
      </c>
      <c r="J101" s="16">
        <v>97494.07</v>
      </c>
      <c r="K101" s="16">
        <v>1126387.8600000001</v>
      </c>
      <c r="L101" s="16">
        <v>1121508.6200000001</v>
      </c>
      <c r="M101" s="16">
        <v>85620.27</v>
      </c>
      <c r="N101" s="16">
        <v>0</v>
      </c>
      <c r="O101" s="16">
        <v>1029278.96</v>
      </c>
      <c r="P101" s="16">
        <v>266428.24</v>
      </c>
      <c r="Q101" s="16">
        <v>0</v>
      </c>
      <c r="R101" s="16">
        <v>424565.65</v>
      </c>
      <c r="S101" s="16">
        <v>223396.95</v>
      </c>
      <c r="T101" s="16">
        <v>0</v>
      </c>
      <c r="U101" s="16">
        <v>0</v>
      </c>
      <c r="V101" s="16">
        <v>0</v>
      </c>
      <c r="W101" s="16">
        <v>0</v>
      </c>
      <c r="X101" s="16">
        <v>770520.03</v>
      </c>
      <c r="Y101" s="16">
        <v>99227</v>
      </c>
    </row>
    <row r="102" spans="1:25" x14ac:dyDescent="0.25">
      <c r="A102" s="6" t="s">
        <v>215</v>
      </c>
      <c r="B102" s="6" t="s">
        <v>491</v>
      </c>
      <c r="C102" s="16">
        <f t="shared" si="2"/>
        <v>27742229.880000006</v>
      </c>
      <c r="D102" s="16">
        <f t="shared" si="3"/>
        <v>26696504.710000005</v>
      </c>
      <c r="E102" s="16">
        <v>17449955.109999999</v>
      </c>
      <c r="F102" s="16">
        <v>521943.05</v>
      </c>
      <c r="G102" s="16">
        <v>656325.61</v>
      </c>
      <c r="H102" s="16">
        <v>605064.38</v>
      </c>
      <c r="I102" s="16">
        <v>910667.44</v>
      </c>
      <c r="J102" s="16">
        <v>82163.009999999995</v>
      </c>
      <c r="K102" s="16">
        <v>2195614.35</v>
      </c>
      <c r="L102" s="16">
        <v>1932182</v>
      </c>
      <c r="M102" s="16">
        <v>205535.76</v>
      </c>
      <c r="N102" s="16">
        <v>0</v>
      </c>
      <c r="O102" s="16">
        <v>1697133.32</v>
      </c>
      <c r="P102" s="16">
        <v>439920.68</v>
      </c>
      <c r="Q102" s="16">
        <v>0</v>
      </c>
      <c r="R102" s="16">
        <v>0</v>
      </c>
      <c r="S102" s="16">
        <v>48273.19</v>
      </c>
      <c r="T102" s="16">
        <v>0</v>
      </c>
      <c r="U102" s="16">
        <v>0</v>
      </c>
      <c r="V102" s="16">
        <v>0</v>
      </c>
      <c r="W102" s="16">
        <v>12479.6</v>
      </c>
      <c r="X102" s="16">
        <v>984972.38</v>
      </c>
      <c r="Y102" s="16">
        <v>106507</v>
      </c>
    </row>
    <row r="103" spans="1:25" x14ac:dyDescent="0.25">
      <c r="A103" s="6" t="s">
        <v>217</v>
      </c>
      <c r="B103" s="6" t="s">
        <v>492</v>
      </c>
      <c r="C103" s="16">
        <f t="shared" si="2"/>
        <v>8527166.1900000013</v>
      </c>
      <c r="D103" s="16">
        <f t="shared" si="3"/>
        <v>8224085.9400000004</v>
      </c>
      <c r="E103" s="16">
        <v>4325511.3899999997</v>
      </c>
      <c r="F103" s="16">
        <v>180853.75</v>
      </c>
      <c r="G103" s="16">
        <v>775019.29</v>
      </c>
      <c r="H103" s="16">
        <v>490381.78</v>
      </c>
      <c r="I103" s="16">
        <v>465605.11</v>
      </c>
      <c r="J103" s="16">
        <v>65044.12</v>
      </c>
      <c r="K103" s="16">
        <v>655566.67000000004</v>
      </c>
      <c r="L103" s="16">
        <v>610449.03</v>
      </c>
      <c r="M103" s="16">
        <v>3120</v>
      </c>
      <c r="N103" s="16">
        <v>0</v>
      </c>
      <c r="O103" s="16">
        <v>558098.75</v>
      </c>
      <c r="P103" s="16">
        <v>94436.05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303080.25</v>
      </c>
      <c r="Y103" s="16">
        <v>0</v>
      </c>
    </row>
    <row r="104" spans="1:25" x14ac:dyDescent="0.25">
      <c r="A104" s="6" t="s">
        <v>219</v>
      </c>
      <c r="B104" s="6" t="s">
        <v>493</v>
      </c>
      <c r="C104" s="16">
        <f t="shared" si="2"/>
        <v>18837880.140000001</v>
      </c>
      <c r="D104" s="16">
        <f t="shared" si="3"/>
        <v>17770022.98</v>
      </c>
      <c r="E104" s="16">
        <v>10417105.5</v>
      </c>
      <c r="F104" s="16">
        <v>405795.9</v>
      </c>
      <c r="G104" s="16">
        <v>981390.21</v>
      </c>
      <c r="H104" s="16">
        <v>468672.33</v>
      </c>
      <c r="I104" s="16">
        <v>947716.38</v>
      </c>
      <c r="J104" s="16">
        <v>163148.53</v>
      </c>
      <c r="K104" s="16">
        <v>1718337.91</v>
      </c>
      <c r="L104" s="16">
        <v>1221185.8799999999</v>
      </c>
      <c r="M104" s="16">
        <v>0</v>
      </c>
      <c r="N104" s="16">
        <v>0</v>
      </c>
      <c r="O104" s="16">
        <v>1242147.25</v>
      </c>
      <c r="P104" s="16">
        <v>204523.09</v>
      </c>
      <c r="Q104" s="16">
        <v>0</v>
      </c>
      <c r="R104" s="16">
        <v>11938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1055919.1599999999</v>
      </c>
      <c r="Y104" s="16">
        <v>461870.74</v>
      </c>
    </row>
    <row r="105" spans="1:25" x14ac:dyDescent="0.25">
      <c r="A105" s="6" t="s">
        <v>221</v>
      </c>
      <c r="B105" s="6" t="s">
        <v>494</v>
      </c>
      <c r="C105" s="16">
        <f t="shared" si="2"/>
        <v>5788807.2999999998</v>
      </c>
      <c r="D105" s="16">
        <f t="shared" si="3"/>
        <v>5522765.1799999997</v>
      </c>
      <c r="E105" s="16">
        <v>3448391.42</v>
      </c>
      <c r="F105" s="16">
        <v>199064.39</v>
      </c>
      <c r="G105" s="16">
        <v>189454.76</v>
      </c>
      <c r="H105" s="16">
        <v>340541.52</v>
      </c>
      <c r="I105" s="16">
        <v>313053.28999999998</v>
      </c>
      <c r="J105" s="16">
        <v>66370.31</v>
      </c>
      <c r="K105" s="16">
        <v>458133.22</v>
      </c>
      <c r="L105" s="16">
        <v>20368.34</v>
      </c>
      <c r="M105" s="16">
        <v>52050.2</v>
      </c>
      <c r="N105" s="16">
        <v>0</v>
      </c>
      <c r="O105" s="16">
        <v>335943.2</v>
      </c>
      <c r="P105" s="16">
        <v>99394.53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266042.12</v>
      </c>
      <c r="Y105" s="16">
        <v>19411</v>
      </c>
    </row>
    <row r="106" spans="1:25" x14ac:dyDescent="0.25">
      <c r="A106" s="6" t="s">
        <v>223</v>
      </c>
      <c r="B106" s="6" t="s">
        <v>495</v>
      </c>
      <c r="C106" s="16">
        <f t="shared" si="2"/>
        <v>5815613.8100000015</v>
      </c>
      <c r="D106" s="16">
        <f t="shared" si="3"/>
        <v>5488231.0300000012</v>
      </c>
      <c r="E106" s="16">
        <v>3169510.18</v>
      </c>
      <c r="F106" s="16">
        <v>174604.76</v>
      </c>
      <c r="G106" s="16">
        <v>331828.13</v>
      </c>
      <c r="H106" s="16">
        <v>290525.71000000002</v>
      </c>
      <c r="I106" s="16">
        <v>355973.54</v>
      </c>
      <c r="J106" s="16">
        <v>46464.04</v>
      </c>
      <c r="K106" s="16">
        <v>362288.96</v>
      </c>
      <c r="L106" s="16">
        <v>341596.53</v>
      </c>
      <c r="M106" s="16">
        <v>0</v>
      </c>
      <c r="N106" s="16">
        <v>0</v>
      </c>
      <c r="O106" s="16">
        <v>333571.20000000001</v>
      </c>
      <c r="P106" s="16">
        <v>81867.98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1380</v>
      </c>
      <c r="X106" s="16">
        <v>326002.78000000003</v>
      </c>
      <c r="Y106" s="16">
        <v>54465.79</v>
      </c>
    </row>
    <row r="107" spans="1:25" x14ac:dyDescent="0.25">
      <c r="A107" s="6" t="s">
        <v>225</v>
      </c>
      <c r="B107" s="6" t="s">
        <v>496</v>
      </c>
      <c r="C107" s="16">
        <f t="shared" si="2"/>
        <v>54664431.850000009</v>
      </c>
      <c r="D107" s="16">
        <f t="shared" si="3"/>
        <v>50078415.190000005</v>
      </c>
      <c r="E107" s="16">
        <v>30715713.550000001</v>
      </c>
      <c r="F107" s="16">
        <v>2224111.0699999998</v>
      </c>
      <c r="G107" s="16">
        <v>1773472.93</v>
      </c>
      <c r="H107" s="16">
        <v>1139792.07</v>
      </c>
      <c r="I107" s="16">
        <v>2030030.9</v>
      </c>
      <c r="J107" s="16">
        <v>198535.55</v>
      </c>
      <c r="K107" s="16">
        <v>3884289.27</v>
      </c>
      <c r="L107" s="16">
        <v>3982124.12</v>
      </c>
      <c r="M107" s="16">
        <v>543659.1</v>
      </c>
      <c r="N107" s="16">
        <v>0</v>
      </c>
      <c r="O107" s="16">
        <v>2841443.02</v>
      </c>
      <c r="P107" s="16">
        <v>745243.61</v>
      </c>
      <c r="Q107" s="16">
        <v>0</v>
      </c>
      <c r="R107" s="16">
        <v>1607779.14</v>
      </c>
      <c r="S107" s="16">
        <v>284695.63</v>
      </c>
      <c r="T107" s="16">
        <v>48481.5</v>
      </c>
      <c r="U107" s="16">
        <v>0</v>
      </c>
      <c r="V107" s="16">
        <v>0</v>
      </c>
      <c r="W107" s="16">
        <v>5728.02</v>
      </c>
      <c r="X107" s="16">
        <v>2639332.37</v>
      </c>
      <c r="Y107" s="16">
        <v>1789421</v>
      </c>
    </row>
    <row r="108" spans="1:25" x14ac:dyDescent="0.25">
      <c r="A108" s="6" t="s">
        <v>227</v>
      </c>
      <c r="B108" s="6" t="s">
        <v>497</v>
      </c>
      <c r="C108" s="16">
        <f t="shared" si="2"/>
        <v>17984291.410000004</v>
      </c>
      <c r="D108" s="16">
        <f t="shared" si="3"/>
        <v>16865753.720000003</v>
      </c>
      <c r="E108" s="16">
        <v>8967760.0899999999</v>
      </c>
      <c r="F108" s="16">
        <v>570263.42000000004</v>
      </c>
      <c r="G108" s="16">
        <v>686754.7</v>
      </c>
      <c r="H108" s="16">
        <v>692600.53</v>
      </c>
      <c r="I108" s="16">
        <v>1137120.73</v>
      </c>
      <c r="J108" s="16">
        <v>204187.21</v>
      </c>
      <c r="K108" s="16">
        <v>1460356.4</v>
      </c>
      <c r="L108" s="16">
        <v>1292178.3</v>
      </c>
      <c r="M108" s="16">
        <v>116605.05</v>
      </c>
      <c r="N108" s="16">
        <v>0</v>
      </c>
      <c r="O108" s="16">
        <v>1255979.54</v>
      </c>
      <c r="P108" s="16">
        <v>481947.75</v>
      </c>
      <c r="Q108" s="16">
        <v>0</v>
      </c>
      <c r="R108" s="16">
        <v>0</v>
      </c>
      <c r="S108" s="16">
        <v>0</v>
      </c>
      <c r="T108" s="16">
        <v>6091.91</v>
      </c>
      <c r="U108" s="16">
        <v>0</v>
      </c>
      <c r="V108" s="16">
        <v>0</v>
      </c>
      <c r="W108" s="16">
        <v>632799.98</v>
      </c>
      <c r="X108" s="16">
        <v>479645.8</v>
      </c>
      <c r="Y108" s="16">
        <v>50419</v>
      </c>
    </row>
    <row r="109" spans="1:25" x14ac:dyDescent="0.25">
      <c r="A109" s="6" t="s">
        <v>229</v>
      </c>
      <c r="B109" s="6" t="s">
        <v>498</v>
      </c>
      <c r="C109" s="16">
        <f t="shared" si="2"/>
        <v>18795487.34</v>
      </c>
      <c r="D109" s="16">
        <f t="shared" si="3"/>
        <v>17918092.800000001</v>
      </c>
      <c r="E109" s="16">
        <v>10655401.800000001</v>
      </c>
      <c r="F109" s="16">
        <v>578032.51</v>
      </c>
      <c r="G109" s="16">
        <v>520765.69</v>
      </c>
      <c r="H109" s="16">
        <v>664708.89</v>
      </c>
      <c r="I109" s="16">
        <v>795449.77</v>
      </c>
      <c r="J109" s="16">
        <v>113537.25</v>
      </c>
      <c r="K109" s="16">
        <v>1522527.93</v>
      </c>
      <c r="L109" s="16">
        <v>1204110</v>
      </c>
      <c r="M109" s="16">
        <v>164372.72</v>
      </c>
      <c r="N109" s="16">
        <v>0</v>
      </c>
      <c r="O109" s="16">
        <v>1418528.37</v>
      </c>
      <c r="P109" s="16">
        <v>280657.87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29469.21</v>
      </c>
      <c r="X109" s="16">
        <v>847925.33</v>
      </c>
      <c r="Y109" s="16">
        <v>64138</v>
      </c>
    </row>
    <row r="110" spans="1:25" x14ac:dyDescent="0.25">
      <c r="A110" s="6" t="s">
        <v>231</v>
      </c>
      <c r="B110" s="6" t="s">
        <v>499</v>
      </c>
      <c r="C110" s="16">
        <f t="shared" si="2"/>
        <v>26419925.359999999</v>
      </c>
      <c r="D110" s="16">
        <f t="shared" si="3"/>
        <v>24936555.199999999</v>
      </c>
      <c r="E110" s="16">
        <v>15432256.33</v>
      </c>
      <c r="F110" s="16">
        <v>763038.58</v>
      </c>
      <c r="G110" s="16">
        <v>693909.05</v>
      </c>
      <c r="H110" s="16">
        <v>1016033.65</v>
      </c>
      <c r="I110" s="16">
        <v>1054027.9099999999</v>
      </c>
      <c r="J110" s="16">
        <v>66379.12</v>
      </c>
      <c r="K110" s="16">
        <v>2461343.96</v>
      </c>
      <c r="L110" s="16">
        <v>1218456.48</v>
      </c>
      <c r="M110" s="16">
        <v>350645.73</v>
      </c>
      <c r="N110" s="16">
        <v>0</v>
      </c>
      <c r="O110" s="16">
        <v>1715041.06</v>
      </c>
      <c r="P110" s="16">
        <v>165423.32999999999</v>
      </c>
      <c r="Q110" s="16">
        <v>0</v>
      </c>
      <c r="R110" s="16">
        <v>0</v>
      </c>
      <c r="S110" s="16">
        <v>118787</v>
      </c>
      <c r="T110" s="16">
        <v>0</v>
      </c>
      <c r="U110" s="16">
        <v>0</v>
      </c>
      <c r="V110" s="16">
        <v>0</v>
      </c>
      <c r="W110" s="16">
        <v>75378.350000000006</v>
      </c>
      <c r="X110" s="16">
        <v>1289204.81</v>
      </c>
      <c r="Y110" s="16">
        <v>100168</v>
      </c>
    </row>
    <row r="111" spans="1:25" x14ac:dyDescent="0.25">
      <c r="A111" s="6" t="s">
        <v>233</v>
      </c>
      <c r="B111" s="6" t="s">
        <v>500</v>
      </c>
      <c r="C111" s="16">
        <f t="shared" si="2"/>
        <v>17961298.100000001</v>
      </c>
      <c r="D111" s="16">
        <f t="shared" si="3"/>
        <v>16996345.880000003</v>
      </c>
      <c r="E111" s="16">
        <v>8734428.2300000004</v>
      </c>
      <c r="F111" s="16">
        <v>814987.81</v>
      </c>
      <c r="G111" s="16">
        <v>1359838.34</v>
      </c>
      <c r="H111" s="16">
        <v>542589.92000000004</v>
      </c>
      <c r="I111" s="16">
        <v>719682.85</v>
      </c>
      <c r="J111" s="16">
        <v>245201.16</v>
      </c>
      <c r="K111" s="16">
        <v>1464708.39</v>
      </c>
      <c r="L111" s="16">
        <v>1037410.13</v>
      </c>
      <c r="M111" s="16">
        <v>328698.55</v>
      </c>
      <c r="N111" s="16">
        <v>0</v>
      </c>
      <c r="O111" s="16">
        <v>1156439.1399999999</v>
      </c>
      <c r="P111" s="16">
        <v>592361.36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964952.22</v>
      </c>
      <c r="Y111" s="16">
        <v>49701</v>
      </c>
    </row>
    <row r="112" spans="1:25" x14ac:dyDescent="0.25">
      <c r="A112" s="6" t="s">
        <v>235</v>
      </c>
      <c r="B112" s="6" t="s">
        <v>501</v>
      </c>
      <c r="C112" s="16">
        <f t="shared" si="2"/>
        <v>16849893.669999998</v>
      </c>
      <c r="D112" s="16">
        <f t="shared" si="3"/>
        <v>15164051.050000001</v>
      </c>
      <c r="E112" s="16">
        <v>9376400.6600000001</v>
      </c>
      <c r="F112" s="16">
        <v>409910.86</v>
      </c>
      <c r="G112" s="16">
        <v>870451.48</v>
      </c>
      <c r="H112" s="16">
        <v>547108.11</v>
      </c>
      <c r="I112" s="16">
        <v>580665</v>
      </c>
      <c r="J112" s="16">
        <v>121889.32</v>
      </c>
      <c r="K112" s="16">
        <v>1101446.1399999999</v>
      </c>
      <c r="L112" s="16">
        <v>905690.32</v>
      </c>
      <c r="M112" s="16">
        <v>152847.41</v>
      </c>
      <c r="N112" s="16">
        <v>0</v>
      </c>
      <c r="O112" s="16">
        <v>846856.32</v>
      </c>
      <c r="P112" s="16">
        <v>250785.43</v>
      </c>
      <c r="Q112" s="16">
        <v>0</v>
      </c>
      <c r="R112" s="16">
        <v>0</v>
      </c>
      <c r="S112" s="16">
        <v>213047.18</v>
      </c>
      <c r="T112" s="16">
        <v>0</v>
      </c>
      <c r="U112" s="16">
        <v>0</v>
      </c>
      <c r="V112" s="16">
        <v>69400</v>
      </c>
      <c r="W112" s="16">
        <v>864158.87</v>
      </c>
      <c r="X112" s="16">
        <v>539236.56999999995</v>
      </c>
      <c r="Y112" s="16">
        <v>98932.7</v>
      </c>
    </row>
    <row r="113" spans="1:25" x14ac:dyDescent="0.25">
      <c r="A113" s="6" t="s">
        <v>237</v>
      </c>
      <c r="B113" s="6" t="s">
        <v>502</v>
      </c>
      <c r="C113" s="16">
        <f t="shared" si="2"/>
        <v>10046994.619999999</v>
      </c>
      <c r="D113" s="16">
        <f t="shared" si="3"/>
        <v>9412739.4499999993</v>
      </c>
      <c r="E113" s="16">
        <v>5313990.21</v>
      </c>
      <c r="F113" s="16">
        <v>240713.93</v>
      </c>
      <c r="G113" s="16">
        <v>355433.96</v>
      </c>
      <c r="H113" s="16">
        <v>653795.43000000005</v>
      </c>
      <c r="I113" s="16">
        <v>501267.57</v>
      </c>
      <c r="J113" s="16">
        <v>68335.88</v>
      </c>
      <c r="K113" s="16">
        <v>1103149.51</v>
      </c>
      <c r="L113" s="16">
        <v>322151.92</v>
      </c>
      <c r="M113" s="16">
        <v>0</v>
      </c>
      <c r="N113" s="16">
        <v>0</v>
      </c>
      <c r="O113" s="16">
        <v>692250.29</v>
      </c>
      <c r="P113" s="16">
        <v>161650.75</v>
      </c>
      <c r="Q113" s="16">
        <v>0</v>
      </c>
      <c r="R113" s="16">
        <v>168703.6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465551.57</v>
      </c>
      <c r="Y113" s="16">
        <v>31133</v>
      </c>
    </row>
    <row r="114" spans="1:25" x14ac:dyDescent="0.25">
      <c r="A114" s="6" t="s">
        <v>239</v>
      </c>
      <c r="B114" s="6" t="s">
        <v>503</v>
      </c>
      <c r="C114" s="16">
        <f t="shared" si="2"/>
        <v>38821236.079999991</v>
      </c>
      <c r="D114" s="16">
        <f t="shared" si="3"/>
        <v>37318455.249999993</v>
      </c>
      <c r="E114" s="16">
        <v>22748807.699999999</v>
      </c>
      <c r="F114" s="16">
        <v>1372556.65</v>
      </c>
      <c r="G114" s="16">
        <v>1113958.8700000001</v>
      </c>
      <c r="H114" s="16">
        <v>1804258.74</v>
      </c>
      <c r="I114" s="16">
        <v>1715418.53</v>
      </c>
      <c r="J114" s="16">
        <v>290428.74</v>
      </c>
      <c r="K114" s="16">
        <v>3233179.16</v>
      </c>
      <c r="L114" s="16">
        <v>1950463.23</v>
      </c>
      <c r="M114" s="16">
        <v>394118.69</v>
      </c>
      <c r="N114" s="16">
        <v>0</v>
      </c>
      <c r="O114" s="16">
        <v>2556936.59</v>
      </c>
      <c r="P114" s="16">
        <v>138328.35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1502780.83</v>
      </c>
      <c r="Y114" s="16">
        <v>238505.48</v>
      </c>
    </row>
    <row r="115" spans="1:25" x14ac:dyDescent="0.25">
      <c r="A115" s="6" t="s">
        <v>241</v>
      </c>
      <c r="B115" s="6" t="s">
        <v>504</v>
      </c>
      <c r="C115" s="16">
        <f t="shared" si="2"/>
        <v>22335648.200000003</v>
      </c>
      <c r="D115" s="16">
        <f t="shared" si="3"/>
        <v>22268176.330000002</v>
      </c>
      <c r="E115" s="16">
        <v>12234304.960000001</v>
      </c>
      <c r="F115" s="16">
        <v>839485.45</v>
      </c>
      <c r="G115" s="16">
        <v>1229556.8</v>
      </c>
      <c r="H115" s="16">
        <v>1026894.98</v>
      </c>
      <c r="I115" s="16">
        <v>1079232.5</v>
      </c>
      <c r="J115" s="16">
        <v>231725.68</v>
      </c>
      <c r="K115" s="16">
        <v>1981644.12</v>
      </c>
      <c r="L115" s="16">
        <v>1374845.15</v>
      </c>
      <c r="M115" s="16">
        <v>220229.75</v>
      </c>
      <c r="N115" s="16">
        <v>0</v>
      </c>
      <c r="O115" s="16">
        <v>1518299.77</v>
      </c>
      <c r="P115" s="16">
        <v>531957.17000000004</v>
      </c>
      <c r="Q115" s="16">
        <v>0</v>
      </c>
      <c r="R115" s="16">
        <v>67471.87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923165.61</v>
      </c>
    </row>
    <row r="116" spans="1:25" x14ac:dyDescent="0.25">
      <c r="A116" s="6" t="s">
        <v>243</v>
      </c>
      <c r="B116" s="6" t="s">
        <v>505</v>
      </c>
      <c r="C116" s="16">
        <f t="shared" si="2"/>
        <v>9565113.1600000001</v>
      </c>
      <c r="D116" s="16">
        <f t="shared" si="3"/>
        <v>9091889.5700000003</v>
      </c>
      <c r="E116" s="16">
        <v>4813596.22</v>
      </c>
      <c r="F116" s="16">
        <v>293062.93</v>
      </c>
      <c r="G116" s="16">
        <v>363866.56</v>
      </c>
      <c r="H116" s="16">
        <v>579541.49</v>
      </c>
      <c r="I116" s="16">
        <v>518661.2</v>
      </c>
      <c r="J116" s="16">
        <v>75741.070000000007</v>
      </c>
      <c r="K116" s="16">
        <v>815051.07</v>
      </c>
      <c r="L116" s="16">
        <v>644454.81000000006</v>
      </c>
      <c r="M116" s="16">
        <v>47383.56</v>
      </c>
      <c r="N116" s="16">
        <v>0</v>
      </c>
      <c r="O116" s="16">
        <v>716775.6</v>
      </c>
      <c r="P116" s="16">
        <v>223755.06</v>
      </c>
      <c r="Q116" s="16">
        <v>0</v>
      </c>
      <c r="R116" s="16">
        <v>0</v>
      </c>
      <c r="S116" s="16">
        <v>50817.73</v>
      </c>
      <c r="T116" s="16">
        <v>0</v>
      </c>
      <c r="U116" s="16">
        <v>0</v>
      </c>
      <c r="V116" s="16">
        <v>0</v>
      </c>
      <c r="W116" s="16">
        <v>0</v>
      </c>
      <c r="X116" s="16">
        <v>422405.86</v>
      </c>
      <c r="Y116" s="16">
        <v>0</v>
      </c>
    </row>
    <row r="117" spans="1:25" x14ac:dyDescent="0.25">
      <c r="A117" s="6" t="s">
        <v>245</v>
      </c>
      <c r="B117" s="6" t="s">
        <v>506</v>
      </c>
      <c r="C117" s="16">
        <f t="shared" si="2"/>
        <v>24858084.579999998</v>
      </c>
      <c r="D117" s="16">
        <f t="shared" si="3"/>
        <v>23699804.380000003</v>
      </c>
      <c r="E117" s="16">
        <v>14336926.92</v>
      </c>
      <c r="F117" s="16">
        <v>748928.47</v>
      </c>
      <c r="G117" s="16">
        <v>788151.36</v>
      </c>
      <c r="H117" s="16">
        <v>1239617.73</v>
      </c>
      <c r="I117" s="16">
        <v>1246600.33</v>
      </c>
      <c r="J117" s="16">
        <v>0</v>
      </c>
      <c r="K117" s="16">
        <v>2006023.47</v>
      </c>
      <c r="L117" s="16">
        <v>1337395.6599999999</v>
      </c>
      <c r="M117" s="16">
        <v>0</v>
      </c>
      <c r="N117" s="16">
        <v>0</v>
      </c>
      <c r="O117" s="16">
        <v>1700578.71</v>
      </c>
      <c r="P117" s="16">
        <v>295581.73</v>
      </c>
      <c r="Q117" s="16">
        <v>0</v>
      </c>
      <c r="R117" s="16">
        <v>36955.97</v>
      </c>
      <c r="S117" s="16">
        <v>0</v>
      </c>
      <c r="T117" s="16">
        <v>0</v>
      </c>
      <c r="U117" s="16">
        <v>229776.9</v>
      </c>
      <c r="V117" s="16">
        <v>0</v>
      </c>
      <c r="W117" s="16">
        <v>0</v>
      </c>
      <c r="X117" s="16">
        <v>891547.33</v>
      </c>
      <c r="Y117" s="16">
        <v>422000</v>
      </c>
    </row>
    <row r="118" spans="1:25" x14ac:dyDescent="0.25">
      <c r="A118" s="6" t="s">
        <v>247</v>
      </c>
      <c r="B118" s="6" t="s">
        <v>507</v>
      </c>
      <c r="C118" s="16">
        <f t="shared" si="2"/>
        <v>7308023.9500000002</v>
      </c>
      <c r="D118" s="16">
        <f t="shared" si="3"/>
        <v>7020286.4000000004</v>
      </c>
      <c r="E118" s="16">
        <v>4208798.66</v>
      </c>
      <c r="F118" s="16">
        <v>383998.98</v>
      </c>
      <c r="G118" s="16">
        <v>160087.10999999999</v>
      </c>
      <c r="H118" s="16">
        <v>282539.25</v>
      </c>
      <c r="I118" s="16">
        <v>287022.15999999997</v>
      </c>
      <c r="J118" s="16">
        <v>69747.64</v>
      </c>
      <c r="K118" s="16">
        <v>443471.28</v>
      </c>
      <c r="L118" s="16">
        <v>501498.21</v>
      </c>
      <c r="M118" s="16">
        <v>0</v>
      </c>
      <c r="N118" s="16">
        <v>0</v>
      </c>
      <c r="O118" s="16">
        <v>518371.35</v>
      </c>
      <c r="P118" s="16">
        <v>164751.76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21981.67</v>
      </c>
      <c r="X118" s="16">
        <v>265755.88</v>
      </c>
      <c r="Y118" s="16">
        <v>54943</v>
      </c>
    </row>
    <row r="119" spans="1:25" x14ac:dyDescent="0.25">
      <c r="A119" s="6" t="s">
        <v>249</v>
      </c>
      <c r="B119" s="6" t="s">
        <v>508</v>
      </c>
      <c r="C119" s="16">
        <f t="shared" si="2"/>
        <v>11834676.339999998</v>
      </c>
      <c r="D119" s="16">
        <f t="shared" si="3"/>
        <v>11306742.969999999</v>
      </c>
      <c r="E119" s="16">
        <v>6606606.21</v>
      </c>
      <c r="F119" s="16">
        <v>322450.53000000003</v>
      </c>
      <c r="G119" s="16">
        <v>285096.93</v>
      </c>
      <c r="H119" s="16">
        <v>546105.67000000004</v>
      </c>
      <c r="I119" s="16">
        <v>512657.08</v>
      </c>
      <c r="J119" s="16">
        <v>145733.23000000001</v>
      </c>
      <c r="K119" s="16">
        <v>1108848.22</v>
      </c>
      <c r="L119" s="16">
        <v>929659.32</v>
      </c>
      <c r="M119" s="16">
        <v>123443.79</v>
      </c>
      <c r="N119" s="16">
        <v>0</v>
      </c>
      <c r="O119" s="16">
        <v>596063.79</v>
      </c>
      <c r="P119" s="16">
        <v>130078.2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527933.37</v>
      </c>
      <c r="Y119" s="16">
        <v>152585.76999999999</v>
      </c>
    </row>
    <row r="120" spans="1:25" x14ac:dyDescent="0.25">
      <c r="A120" s="6" t="s">
        <v>251</v>
      </c>
      <c r="B120" s="6" t="s">
        <v>509</v>
      </c>
      <c r="C120" s="16">
        <f t="shared" si="2"/>
        <v>10816704.260000002</v>
      </c>
      <c r="D120" s="16">
        <f t="shared" si="3"/>
        <v>10256946.240000002</v>
      </c>
      <c r="E120" s="16">
        <v>5826419.79</v>
      </c>
      <c r="F120" s="16">
        <v>423410.27</v>
      </c>
      <c r="G120" s="16">
        <v>312278.98</v>
      </c>
      <c r="H120" s="16">
        <v>518084.99</v>
      </c>
      <c r="I120" s="16">
        <v>615642.04</v>
      </c>
      <c r="J120" s="16">
        <v>0</v>
      </c>
      <c r="K120" s="16">
        <v>860111.34</v>
      </c>
      <c r="L120" s="16">
        <v>620568.72</v>
      </c>
      <c r="M120" s="16">
        <v>167979.62</v>
      </c>
      <c r="N120" s="16">
        <v>0</v>
      </c>
      <c r="O120" s="16">
        <v>731926.88</v>
      </c>
      <c r="P120" s="16">
        <v>180523.61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559758.02</v>
      </c>
      <c r="Y120" s="16">
        <v>72672</v>
      </c>
    </row>
    <row r="121" spans="1:25" x14ac:dyDescent="0.25">
      <c r="A121" s="6" t="s">
        <v>253</v>
      </c>
      <c r="B121" s="6" t="s">
        <v>510</v>
      </c>
      <c r="C121" s="16">
        <f t="shared" si="2"/>
        <v>10242559.859999999</v>
      </c>
      <c r="D121" s="16">
        <f t="shared" si="3"/>
        <v>9675246.6399999987</v>
      </c>
      <c r="E121" s="16">
        <v>5871230.6200000001</v>
      </c>
      <c r="F121" s="16">
        <v>319913.28000000003</v>
      </c>
      <c r="G121" s="16">
        <v>283067.31</v>
      </c>
      <c r="H121" s="16">
        <v>494309.36</v>
      </c>
      <c r="I121" s="16">
        <v>495030.72</v>
      </c>
      <c r="J121" s="16">
        <v>0</v>
      </c>
      <c r="K121" s="16">
        <v>849752.14</v>
      </c>
      <c r="L121" s="16">
        <v>374180.66</v>
      </c>
      <c r="M121" s="16">
        <v>0</v>
      </c>
      <c r="N121" s="16">
        <v>0</v>
      </c>
      <c r="O121" s="16">
        <v>769370.54</v>
      </c>
      <c r="P121" s="16">
        <v>218392.01</v>
      </c>
      <c r="Q121" s="16">
        <v>0</v>
      </c>
      <c r="R121" s="16">
        <v>0</v>
      </c>
      <c r="S121" s="16">
        <v>0</v>
      </c>
      <c r="T121" s="16">
        <v>66734.48</v>
      </c>
      <c r="U121" s="16">
        <v>0</v>
      </c>
      <c r="V121" s="16">
        <v>0</v>
      </c>
      <c r="W121" s="16">
        <v>0</v>
      </c>
      <c r="X121" s="16">
        <v>500578.74</v>
      </c>
      <c r="Y121" s="16">
        <v>150520.38</v>
      </c>
    </row>
    <row r="122" spans="1:25" x14ac:dyDescent="0.25">
      <c r="A122" s="6" t="s">
        <v>255</v>
      </c>
      <c r="B122" s="6" t="s">
        <v>511</v>
      </c>
      <c r="C122" s="16">
        <f t="shared" si="2"/>
        <v>12615502.180000002</v>
      </c>
      <c r="D122" s="16">
        <f t="shared" si="3"/>
        <v>12075582.100000001</v>
      </c>
      <c r="E122" s="16">
        <v>6808213.8700000001</v>
      </c>
      <c r="F122" s="16">
        <v>370842.05</v>
      </c>
      <c r="G122" s="16">
        <v>406634.57</v>
      </c>
      <c r="H122" s="16">
        <v>301745.24</v>
      </c>
      <c r="I122" s="16">
        <v>790316.9</v>
      </c>
      <c r="J122" s="16">
        <v>176351.1</v>
      </c>
      <c r="K122" s="16">
        <v>1259887.3899999999</v>
      </c>
      <c r="L122" s="16">
        <v>753299.67</v>
      </c>
      <c r="M122" s="16">
        <v>101441.13</v>
      </c>
      <c r="N122" s="16">
        <v>0</v>
      </c>
      <c r="O122" s="16">
        <v>886808.18</v>
      </c>
      <c r="P122" s="16">
        <v>220042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539920.07999999996</v>
      </c>
      <c r="Y122" s="16">
        <v>33506.949999999997</v>
      </c>
    </row>
    <row r="123" spans="1:25" x14ac:dyDescent="0.25">
      <c r="A123" s="6" t="s">
        <v>257</v>
      </c>
      <c r="B123" s="6" t="s">
        <v>512</v>
      </c>
      <c r="C123" s="16">
        <f t="shared" si="2"/>
        <v>24848392.330000006</v>
      </c>
      <c r="D123" s="16">
        <f t="shared" si="3"/>
        <v>23492967.290000003</v>
      </c>
      <c r="E123" s="16">
        <v>13898760.73</v>
      </c>
      <c r="F123" s="16">
        <v>950019.84</v>
      </c>
      <c r="G123" s="16">
        <v>574725.05000000005</v>
      </c>
      <c r="H123" s="16">
        <v>988662.91</v>
      </c>
      <c r="I123" s="16">
        <v>1292910.17</v>
      </c>
      <c r="J123" s="16">
        <v>197102.52</v>
      </c>
      <c r="K123" s="16">
        <v>1884339.2</v>
      </c>
      <c r="L123" s="16">
        <v>1555628.51</v>
      </c>
      <c r="M123" s="16">
        <v>320723.90999999997</v>
      </c>
      <c r="N123" s="16">
        <v>0</v>
      </c>
      <c r="O123" s="16">
        <v>1464651.65</v>
      </c>
      <c r="P123" s="16">
        <v>365442.8</v>
      </c>
      <c r="Q123" s="16">
        <v>0</v>
      </c>
      <c r="R123" s="16">
        <v>0</v>
      </c>
      <c r="S123" s="16">
        <v>28008.94</v>
      </c>
      <c r="T123" s="16">
        <v>0</v>
      </c>
      <c r="U123" s="16">
        <v>0</v>
      </c>
      <c r="V123" s="16">
        <v>0</v>
      </c>
      <c r="W123" s="16">
        <v>72701.23</v>
      </c>
      <c r="X123" s="16">
        <v>1254714.8700000001</v>
      </c>
      <c r="Y123" s="16">
        <v>159931.1</v>
      </c>
    </row>
    <row r="124" spans="1:25" x14ac:dyDescent="0.25">
      <c r="A124" s="6" t="s">
        <v>259</v>
      </c>
      <c r="B124" s="6" t="s">
        <v>513</v>
      </c>
      <c r="C124" s="16">
        <f t="shared" si="2"/>
        <v>5844303.129999999</v>
      </c>
      <c r="D124" s="16">
        <f t="shared" si="3"/>
        <v>5209953.18</v>
      </c>
      <c r="E124" s="16">
        <v>3111737.08</v>
      </c>
      <c r="F124" s="16">
        <v>254856.52</v>
      </c>
      <c r="G124" s="16">
        <v>170110.54</v>
      </c>
      <c r="H124" s="16">
        <v>268621.32</v>
      </c>
      <c r="I124" s="16">
        <v>182732.18</v>
      </c>
      <c r="J124" s="16">
        <v>65754.87</v>
      </c>
      <c r="K124" s="16">
        <v>434329.66</v>
      </c>
      <c r="L124" s="16">
        <v>288593.59999999998</v>
      </c>
      <c r="M124" s="16">
        <v>25618.62</v>
      </c>
      <c r="N124" s="16">
        <v>0</v>
      </c>
      <c r="O124" s="16">
        <v>313857.34999999998</v>
      </c>
      <c r="P124" s="16">
        <v>93741.440000000002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414310.6</v>
      </c>
      <c r="X124" s="16">
        <v>220039.35</v>
      </c>
      <c r="Y124" s="16">
        <v>17828</v>
      </c>
    </row>
    <row r="125" spans="1:25" x14ac:dyDescent="0.25">
      <c r="A125" s="6" t="s">
        <v>261</v>
      </c>
      <c r="B125" s="6" t="s">
        <v>514</v>
      </c>
      <c r="C125" s="16">
        <f t="shared" si="2"/>
        <v>15132288.9</v>
      </c>
      <c r="D125" s="16">
        <f t="shared" si="3"/>
        <v>14539090.92</v>
      </c>
      <c r="E125" s="16">
        <v>8214292.0499999998</v>
      </c>
      <c r="F125" s="16">
        <v>499321.67</v>
      </c>
      <c r="G125" s="16">
        <v>634857.43999999994</v>
      </c>
      <c r="H125" s="16">
        <v>613187.39</v>
      </c>
      <c r="I125" s="16">
        <v>599520.52</v>
      </c>
      <c r="J125" s="16">
        <v>150934.93</v>
      </c>
      <c r="K125" s="16">
        <v>1278338.99</v>
      </c>
      <c r="L125" s="16">
        <v>1075486.8700000001</v>
      </c>
      <c r="M125" s="16">
        <v>118467.47</v>
      </c>
      <c r="N125" s="16">
        <v>0</v>
      </c>
      <c r="O125" s="16">
        <v>1008482.85</v>
      </c>
      <c r="P125" s="16">
        <v>346200.74</v>
      </c>
      <c r="Q125" s="16">
        <v>0</v>
      </c>
      <c r="R125" s="16">
        <v>0</v>
      </c>
      <c r="S125" s="16">
        <v>70282.48</v>
      </c>
      <c r="T125" s="16">
        <v>0</v>
      </c>
      <c r="U125" s="16">
        <v>0</v>
      </c>
      <c r="V125" s="16">
        <v>0</v>
      </c>
      <c r="W125" s="16">
        <v>13440</v>
      </c>
      <c r="X125" s="16">
        <v>509475.5</v>
      </c>
      <c r="Y125" s="16">
        <v>46394</v>
      </c>
    </row>
    <row r="126" spans="1:25" x14ac:dyDescent="0.25">
      <c r="A126" s="6" t="s">
        <v>263</v>
      </c>
      <c r="B126" s="6" t="s">
        <v>515</v>
      </c>
      <c r="C126" s="16">
        <f t="shared" si="2"/>
        <v>40430021.25</v>
      </c>
      <c r="D126" s="16">
        <f t="shared" si="3"/>
        <v>30819433.859999999</v>
      </c>
      <c r="E126" s="16">
        <v>18385400.989999998</v>
      </c>
      <c r="F126" s="16">
        <v>991848.77</v>
      </c>
      <c r="G126" s="16">
        <v>842064.9</v>
      </c>
      <c r="H126" s="16">
        <v>1028614.42</v>
      </c>
      <c r="I126" s="16">
        <v>1288191.53</v>
      </c>
      <c r="J126" s="16">
        <v>176968.4</v>
      </c>
      <c r="K126" s="16">
        <v>3154027.16</v>
      </c>
      <c r="L126" s="16">
        <v>2237878.14</v>
      </c>
      <c r="M126" s="16">
        <v>194289.43</v>
      </c>
      <c r="N126" s="16">
        <v>0</v>
      </c>
      <c r="O126" s="16">
        <v>2056268.25</v>
      </c>
      <c r="P126" s="16">
        <v>463881.87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199646.26</v>
      </c>
      <c r="W126" s="16">
        <v>196847.25</v>
      </c>
      <c r="X126" s="16">
        <v>9214093.8800000008</v>
      </c>
      <c r="Y126" s="16">
        <v>1319119</v>
      </c>
    </row>
    <row r="127" spans="1:25" x14ac:dyDescent="0.25">
      <c r="A127" s="6" t="s">
        <v>265</v>
      </c>
      <c r="B127" s="6" t="s">
        <v>516</v>
      </c>
      <c r="C127" s="16">
        <f t="shared" si="2"/>
        <v>9404555.410000002</v>
      </c>
      <c r="D127" s="16">
        <f t="shared" si="3"/>
        <v>9016250.0200000014</v>
      </c>
      <c r="E127" s="16">
        <v>5369697.4699999997</v>
      </c>
      <c r="F127" s="16">
        <v>143401.76</v>
      </c>
      <c r="G127" s="16">
        <v>310580.82</v>
      </c>
      <c r="H127" s="16">
        <v>931728.84</v>
      </c>
      <c r="I127" s="16">
        <v>405083.69</v>
      </c>
      <c r="J127" s="16">
        <v>73190.38</v>
      </c>
      <c r="K127" s="16">
        <v>915002.82</v>
      </c>
      <c r="L127" s="16">
        <v>246844.44</v>
      </c>
      <c r="M127" s="16">
        <v>15139.46</v>
      </c>
      <c r="N127" s="16">
        <v>0</v>
      </c>
      <c r="O127" s="16">
        <v>536349.25</v>
      </c>
      <c r="P127" s="16">
        <v>69231.09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194182.08</v>
      </c>
      <c r="X127" s="16">
        <v>194123.31</v>
      </c>
      <c r="Y127" s="16">
        <v>89825</v>
      </c>
    </row>
    <row r="128" spans="1:25" x14ac:dyDescent="0.25">
      <c r="A128" s="6" t="s">
        <v>267</v>
      </c>
      <c r="B128" s="6" t="s">
        <v>517</v>
      </c>
      <c r="C128" s="16">
        <f t="shared" si="2"/>
        <v>26612392.469999999</v>
      </c>
      <c r="D128" s="16">
        <f t="shared" si="3"/>
        <v>25228531.879999999</v>
      </c>
      <c r="E128" s="16">
        <v>14671075.800000001</v>
      </c>
      <c r="F128" s="16">
        <v>822232.72</v>
      </c>
      <c r="G128" s="16">
        <v>985432.56</v>
      </c>
      <c r="H128" s="16">
        <v>667540.25</v>
      </c>
      <c r="I128" s="16">
        <v>1520507.73</v>
      </c>
      <c r="J128" s="16">
        <v>261087.9</v>
      </c>
      <c r="K128" s="16">
        <v>2193576.7599999998</v>
      </c>
      <c r="L128" s="16">
        <v>1875885.28</v>
      </c>
      <c r="M128" s="16">
        <v>309153.64</v>
      </c>
      <c r="N128" s="16">
        <v>0</v>
      </c>
      <c r="O128" s="16">
        <v>1642826.34</v>
      </c>
      <c r="P128" s="16">
        <v>279212.90000000002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1383860.59</v>
      </c>
      <c r="Y128" s="16">
        <v>362469.3</v>
      </c>
    </row>
    <row r="129" spans="1:25" x14ac:dyDescent="0.25">
      <c r="A129" s="6" t="s">
        <v>269</v>
      </c>
      <c r="B129" s="6" t="s">
        <v>518</v>
      </c>
      <c r="C129" s="16">
        <f t="shared" si="2"/>
        <v>18694473.670000002</v>
      </c>
      <c r="D129" s="16">
        <f t="shared" si="3"/>
        <v>17782267.970000003</v>
      </c>
      <c r="E129" s="16">
        <v>11685173.300000001</v>
      </c>
      <c r="F129" s="16">
        <v>530680.63</v>
      </c>
      <c r="G129" s="16">
        <v>524064.98</v>
      </c>
      <c r="H129" s="16">
        <v>871755.97</v>
      </c>
      <c r="I129" s="16">
        <v>898184.37</v>
      </c>
      <c r="J129" s="16">
        <v>103037.43</v>
      </c>
      <c r="K129" s="16">
        <v>1370472.56</v>
      </c>
      <c r="L129" s="16">
        <v>415294.36</v>
      </c>
      <c r="M129" s="16">
        <v>8508.0499999999993</v>
      </c>
      <c r="N129" s="16">
        <v>0</v>
      </c>
      <c r="O129" s="16">
        <v>1026328.52</v>
      </c>
      <c r="P129" s="16">
        <v>348767.8</v>
      </c>
      <c r="Q129" s="16">
        <v>0</v>
      </c>
      <c r="R129" s="16">
        <v>0</v>
      </c>
      <c r="S129" s="16">
        <v>38884</v>
      </c>
      <c r="T129" s="16">
        <v>0</v>
      </c>
      <c r="U129" s="16">
        <v>0</v>
      </c>
      <c r="V129" s="16">
        <v>0</v>
      </c>
      <c r="W129" s="16">
        <v>12758.46</v>
      </c>
      <c r="X129" s="16">
        <v>860563.24</v>
      </c>
      <c r="Y129" s="16">
        <v>141015.5</v>
      </c>
    </row>
    <row r="130" spans="1:25" x14ac:dyDescent="0.25">
      <c r="A130" s="6" t="s">
        <v>271</v>
      </c>
      <c r="B130" s="6" t="s">
        <v>519</v>
      </c>
      <c r="C130" s="16">
        <f t="shared" si="2"/>
        <v>6823506.7999999998</v>
      </c>
      <c r="D130" s="16">
        <f t="shared" si="3"/>
        <v>6517332.5999999996</v>
      </c>
      <c r="E130" s="16">
        <v>3821382.42</v>
      </c>
      <c r="F130" s="16">
        <v>184138.12</v>
      </c>
      <c r="G130" s="16">
        <v>189696.7</v>
      </c>
      <c r="H130" s="16">
        <v>376502.77</v>
      </c>
      <c r="I130" s="16">
        <v>292032.42</v>
      </c>
      <c r="J130" s="16">
        <v>27615.54</v>
      </c>
      <c r="K130" s="16">
        <v>487195.96</v>
      </c>
      <c r="L130" s="16">
        <v>489244.55</v>
      </c>
      <c r="M130" s="16">
        <v>31260.33</v>
      </c>
      <c r="N130" s="16">
        <v>0</v>
      </c>
      <c r="O130" s="16">
        <v>459965.19</v>
      </c>
      <c r="P130" s="16">
        <v>158298.6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306174.2</v>
      </c>
      <c r="Y130" s="16">
        <v>67669.91</v>
      </c>
    </row>
    <row r="131" spans="1:25" x14ac:dyDescent="0.25">
      <c r="A131" s="6" t="s">
        <v>273</v>
      </c>
      <c r="B131" s="6" t="s">
        <v>520</v>
      </c>
      <c r="C131" s="16">
        <f t="shared" ref="C131:C178" si="4">SUM(E131:X131)</f>
        <v>24794116.870000005</v>
      </c>
      <c r="D131" s="16">
        <f t="shared" ref="D131:D177" si="5">SUM(E131:Q131)</f>
        <v>22829930.680000003</v>
      </c>
      <c r="E131" s="16">
        <v>12705844.119999999</v>
      </c>
      <c r="F131" s="16">
        <v>849673.63</v>
      </c>
      <c r="G131" s="16">
        <v>996164.74</v>
      </c>
      <c r="H131" s="16">
        <v>690627.65</v>
      </c>
      <c r="I131" s="16">
        <v>1106452.07</v>
      </c>
      <c r="J131" s="16">
        <v>349575.94</v>
      </c>
      <c r="K131" s="16">
        <v>2119538.2000000002</v>
      </c>
      <c r="L131" s="16">
        <v>1696018.27</v>
      </c>
      <c r="M131" s="16">
        <v>315146.37</v>
      </c>
      <c r="N131" s="16">
        <v>0</v>
      </c>
      <c r="O131" s="16">
        <v>1542068.1</v>
      </c>
      <c r="P131" s="16">
        <v>458821.59</v>
      </c>
      <c r="Q131" s="16">
        <v>0</v>
      </c>
      <c r="R131" s="16">
        <v>0</v>
      </c>
      <c r="S131" s="16">
        <v>677746.09</v>
      </c>
      <c r="T131" s="16">
        <v>0</v>
      </c>
      <c r="U131" s="16">
        <v>0</v>
      </c>
      <c r="V131" s="16">
        <v>0</v>
      </c>
      <c r="W131" s="16">
        <v>28856.14</v>
      </c>
      <c r="X131" s="16">
        <v>1257583.96</v>
      </c>
      <c r="Y131" s="16">
        <v>1443230.49</v>
      </c>
    </row>
    <row r="132" spans="1:25" x14ac:dyDescent="0.25">
      <c r="A132" s="6" t="s">
        <v>275</v>
      </c>
      <c r="B132" s="6" t="s">
        <v>521</v>
      </c>
      <c r="C132" s="16">
        <f t="shared" si="4"/>
        <v>51937073.25999999</v>
      </c>
      <c r="D132" s="16">
        <f t="shared" si="5"/>
        <v>47251835.569999993</v>
      </c>
      <c r="E132" s="16">
        <v>28114978.039999999</v>
      </c>
      <c r="F132" s="16">
        <v>2798543.37</v>
      </c>
      <c r="G132" s="16">
        <v>2762470.82</v>
      </c>
      <c r="H132" s="16">
        <v>930631.2</v>
      </c>
      <c r="I132" s="16">
        <v>2583797.09</v>
      </c>
      <c r="J132" s="16">
        <v>305324.23</v>
      </c>
      <c r="K132" s="16">
        <v>3700958.08</v>
      </c>
      <c r="L132" s="16">
        <v>2921143.27</v>
      </c>
      <c r="M132" s="16">
        <v>602468.81000000006</v>
      </c>
      <c r="N132" s="16">
        <v>0</v>
      </c>
      <c r="O132" s="16">
        <v>2345524.83</v>
      </c>
      <c r="P132" s="16">
        <v>185995.83</v>
      </c>
      <c r="Q132" s="16">
        <v>0</v>
      </c>
      <c r="R132" s="16">
        <v>0</v>
      </c>
      <c r="S132" s="16">
        <v>5536.06</v>
      </c>
      <c r="T132" s="16">
        <v>0</v>
      </c>
      <c r="U132" s="16">
        <v>0</v>
      </c>
      <c r="V132" s="16">
        <v>920944.62</v>
      </c>
      <c r="W132" s="16">
        <v>4687.5</v>
      </c>
      <c r="X132" s="16">
        <v>3754069.51</v>
      </c>
      <c r="Y132" s="16">
        <v>150000</v>
      </c>
    </row>
    <row r="133" spans="1:25" x14ac:dyDescent="0.25">
      <c r="A133" s="6" t="s">
        <v>277</v>
      </c>
      <c r="B133" s="6" t="s">
        <v>522</v>
      </c>
      <c r="C133" s="16">
        <f t="shared" si="4"/>
        <v>11420645.359999999</v>
      </c>
      <c r="D133" s="16">
        <f t="shared" si="5"/>
        <v>10490189.5</v>
      </c>
      <c r="E133" s="16">
        <v>5814606.8200000003</v>
      </c>
      <c r="F133" s="16">
        <v>288260.34999999998</v>
      </c>
      <c r="G133" s="16">
        <v>301881.32</v>
      </c>
      <c r="H133" s="16">
        <v>459824.79</v>
      </c>
      <c r="I133" s="16">
        <v>678205.75</v>
      </c>
      <c r="J133" s="16">
        <v>0</v>
      </c>
      <c r="K133" s="16">
        <v>1017296.56</v>
      </c>
      <c r="L133" s="16">
        <v>659109.87</v>
      </c>
      <c r="M133" s="16">
        <v>361203.05</v>
      </c>
      <c r="N133" s="16">
        <v>0</v>
      </c>
      <c r="O133" s="16">
        <v>720163.32</v>
      </c>
      <c r="P133" s="16">
        <v>189637.67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930455.86</v>
      </c>
      <c r="Y133" s="16">
        <v>976357.14</v>
      </c>
    </row>
    <row r="134" spans="1:25" x14ac:dyDescent="0.25">
      <c r="A134" s="6" t="s">
        <v>279</v>
      </c>
      <c r="B134" s="6" t="s">
        <v>523</v>
      </c>
      <c r="C134" s="16">
        <f t="shared" si="4"/>
        <v>32432123.240000002</v>
      </c>
      <c r="D134" s="16">
        <f t="shared" si="5"/>
        <v>31560831.890000001</v>
      </c>
      <c r="E134" s="16">
        <v>17249026.57</v>
      </c>
      <c r="F134" s="16">
        <v>1625172.38</v>
      </c>
      <c r="G134" s="16">
        <v>2236502.54</v>
      </c>
      <c r="H134" s="16">
        <v>1407476.55</v>
      </c>
      <c r="I134" s="16">
        <v>1693022.39</v>
      </c>
      <c r="J134" s="16">
        <v>451255.03</v>
      </c>
      <c r="K134" s="16">
        <v>2644459.02</v>
      </c>
      <c r="L134" s="16">
        <v>908571.32</v>
      </c>
      <c r="M134" s="16">
        <v>551828.4</v>
      </c>
      <c r="N134" s="16">
        <v>0</v>
      </c>
      <c r="O134" s="16">
        <v>1891249.96</v>
      </c>
      <c r="P134" s="16">
        <v>902267.73</v>
      </c>
      <c r="Q134" s="16">
        <v>0</v>
      </c>
      <c r="R134" s="16">
        <v>63000</v>
      </c>
      <c r="S134" s="16">
        <v>0</v>
      </c>
      <c r="T134" s="16">
        <v>0</v>
      </c>
      <c r="U134" s="16">
        <v>0</v>
      </c>
      <c r="V134" s="16">
        <v>0</v>
      </c>
      <c r="W134" s="16">
        <v>64936.639999999999</v>
      </c>
      <c r="X134" s="16">
        <v>743354.71</v>
      </c>
      <c r="Y134" s="16">
        <v>500070.89</v>
      </c>
    </row>
    <row r="135" spans="1:25" x14ac:dyDescent="0.25">
      <c r="A135" s="6" t="s">
        <v>281</v>
      </c>
      <c r="B135" s="6" t="s">
        <v>524</v>
      </c>
      <c r="C135" s="16">
        <f t="shared" si="4"/>
        <v>7937794.6799999988</v>
      </c>
      <c r="D135" s="16">
        <f t="shared" si="5"/>
        <v>7663956.1499999994</v>
      </c>
      <c r="E135" s="16">
        <v>4183517.13</v>
      </c>
      <c r="F135" s="16">
        <v>199284.95</v>
      </c>
      <c r="G135" s="16">
        <v>380427.52000000002</v>
      </c>
      <c r="H135" s="16">
        <v>198569.56</v>
      </c>
      <c r="I135" s="16">
        <v>261057.71</v>
      </c>
      <c r="J135" s="16">
        <v>119528.07</v>
      </c>
      <c r="K135" s="16">
        <v>741210.93</v>
      </c>
      <c r="L135" s="16">
        <v>534261.55000000005</v>
      </c>
      <c r="M135" s="16">
        <v>4052.26</v>
      </c>
      <c r="N135" s="16">
        <v>0</v>
      </c>
      <c r="O135" s="16">
        <v>597241.81999999995</v>
      </c>
      <c r="P135" s="16">
        <v>444804.65</v>
      </c>
      <c r="Q135" s="16">
        <v>0</v>
      </c>
      <c r="R135" s="16">
        <v>30737.51</v>
      </c>
      <c r="S135" s="16">
        <v>4759.0200000000004</v>
      </c>
      <c r="T135" s="16">
        <v>0</v>
      </c>
      <c r="U135" s="16">
        <v>0</v>
      </c>
      <c r="V135" s="16">
        <v>0</v>
      </c>
      <c r="W135" s="16">
        <v>0</v>
      </c>
      <c r="X135" s="16">
        <v>238342</v>
      </c>
      <c r="Y135" s="16">
        <v>5488</v>
      </c>
    </row>
    <row r="136" spans="1:25" x14ac:dyDescent="0.25">
      <c r="A136" s="6" t="s">
        <v>283</v>
      </c>
      <c r="B136" s="6" t="s">
        <v>525</v>
      </c>
      <c r="C136" s="16">
        <f t="shared" si="4"/>
        <v>24502123.84</v>
      </c>
      <c r="D136" s="16">
        <f t="shared" si="5"/>
        <v>23146221.109999999</v>
      </c>
      <c r="E136" s="16">
        <v>13393112.300000001</v>
      </c>
      <c r="F136" s="16">
        <v>703439.61</v>
      </c>
      <c r="G136" s="16">
        <v>1105568.2</v>
      </c>
      <c r="H136" s="16">
        <v>571978.65</v>
      </c>
      <c r="I136" s="16">
        <v>1746259.9</v>
      </c>
      <c r="J136" s="16">
        <v>270974.7</v>
      </c>
      <c r="K136" s="16">
        <v>2219462.21</v>
      </c>
      <c r="L136" s="16">
        <v>797715.49</v>
      </c>
      <c r="M136" s="16">
        <v>405114.23</v>
      </c>
      <c r="N136" s="16">
        <v>0</v>
      </c>
      <c r="O136" s="16">
        <v>1444627.46</v>
      </c>
      <c r="P136" s="16">
        <v>487968.36</v>
      </c>
      <c r="Q136" s="16">
        <v>0</v>
      </c>
      <c r="R136" s="16">
        <v>440861.19</v>
      </c>
      <c r="S136" s="16">
        <v>0</v>
      </c>
      <c r="T136" s="16">
        <v>0</v>
      </c>
      <c r="U136" s="16">
        <v>0</v>
      </c>
      <c r="V136" s="16">
        <v>0</v>
      </c>
      <c r="W136" s="16">
        <v>42938.8</v>
      </c>
      <c r="X136" s="16">
        <v>872102.74</v>
      </c>
      <c r="Y136" s="16">
        <v>1169853.98</v>
      </c>
    </row>
    <row r="137" spans="1:25" x14ac:dyDescent="0.25">
      <c r="A137" s="6" t="s">
        <v>285</v>
      </c>
      <c r="B137" s="6" t="s">
        <v>526</v>
      </c>
      <c r="C137" s="16">
        <f t="shared" si="4"/>
        <v>5238038.4699999988</v>
      </c>
      <c r="D137" s="16">
        <f t="shared" si="5"/>
        <v>4675539.5799999991</v>
      </c>
      <c r="E137" s="16">
        <v>2747044.13</v>
      </c>
      <c r="F137" s="16">
        <v>190000.57</v>
      </c>
      <c r="G137" s="16">
        <v>325370.40999999997</v>
      </c>
      <c r="H137" s="16">
        <v>346554.49</v>
      </c>
      <c r="I137" s="16">
        <v>206351.89</v>
      </c>
      <c r="J137" s="16">
        <v>91576.98</v>
      </c>
      <c r="K137" s="16">
        <v>367715.93</v>
      </c>
      <c r="L137" s="16">
        <v>77717.09</v>
      </c>
      <c r="M137" s="16">
        <v>46752.75</v>
      </c>
      <c r="N137" s="16">
        <v>0</v>
      </c>
      <c r="O137" s="16">
        <v>194099.46</v>
      </c>
      <c r="P137" s="16">
        <v>82355.88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2776.14</v>
      </c>
      <c r="X137" s="16">
        <v>559722.75</v>
      </c>
      <c r="Y137" s="16">
        <v>393095.98</v>
      </c>
    </row>
    <row r="138" spans="1:25" x14ac:dyDescent="0.25">
      <c r="A138" s="6" t="s">
        <v>287</v>
      </c>
      <c r="B138" s="6" t="s">
        <v>527</v>
      </c>
      <c r="C138" s="16">
        <f t="shared" si="4"/>
        <v>4784531.379999999</v>
      </c>
      <c r="D138" s="16">
        <f t="shared" si="5"/>
        <v>4575556.2399999993</v>
      </c>
      <c r="E138" s="16">
        <v>2449787.35</v>
      </c>
      <c r="F138" s="16">
        <v>102642.58</v>
      </c>
      <c r="G138" s="16">
        <v>259247.34</v>
      </c>
      <c r="H138" s="16">
        <v>379256.09</v>
      </c>
      <c r="I138" s="16">
        <v>186318.59</v>
      </c>
      <c r="J138" s="16">
        <v>62354.84</v>
      </c>
      <c r="K138" s="16">
        <v>483070.9</v>
      </c>
      <c r="L138" s="16">
        <v>195810.85</v>
      </c>
      <c r="M138" s="16">
        <v>51130.82</v>
      </c>
      <c r="N138" s="16">
        <v>0</v>
      </c>
      <c r="O138" s="16">
        <v>322889.64</v>
      </c>
      <c r="P138" s="16">
        <v>83047.240000000005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19963.12</v>
      </c>
      <c r="X138" s="16">
        <v>189012.02</v>
      </c>
      <c r="Y138" s="16">
        <v>13663.51</v>
      </c>
    </row>
    <row r="139" spans="1:25" x14ac:dyDescent="0.25">
      <c r="A139" s="6" t="s">
        <v>289</v>
      </c>
      <c r="B139" s="6" t="s">
        <v>528</v>
      </c>
      <c r="C139" s="16">
        <f t="shared" si="4"/>
        <v>16850008.439999998</v>
      </c>
      <c r="D139" s="16">
        <f t="shared" si="5"/>
        <v>16026671.099999998</v>
      </c>
      <c r="E139" s="16">
        <v>8847995.6999999993</v>
      </c>
      <c r="F139" s="16">
        <v>427205.99</v>
      </c>
      <c r="G139" s="16">
        <v>617385.16</v>
      </c>
      <c r="H139" s="16">
        <v>695991.76</v>
      </c>
      <c r="I139" s="16">
        <v>647548.81999999995</v>
      </c>
      <c r="J139" s="16">
        <v>82083.62</v>
      </c>
      <c r="K139" s="16">
        <v>1509264.35</v>
      </c>
      <c r="L139" s="16">
        <v>1384186.01</v>
      </c>
      <c r="M139" s="16">
        <v>347461.35</v>
      </c>
      <c r="N139" s="16">
        <v>0</v>
      </c>
      <c r="O139" s="16">
        <v>1102576.68</v>
      </c>
      <c r="P139" s="16">
        <v>364971.66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823337.34</v>
      </c>
      <c r="Y139" s="16">
        <v>834024.06</v>
      </c>
    </row>
    <row r="140" spans="1:25" x14ac:dyDescent="0.25">
      <c r="A140" s="6" t="s">
        <v>291</v>
      </c>
      <c r="B140" s="6" t="s">
        <v>529</v>
      </c>
      <c r="C140" s="16">
        <f t="shared" si="4"/>
        <v>31605496.960000005</v>
      </c>
      <c r="D140" s="16">
        <f t="shared" si="5"/>
        <v>30141535.830000002</v>
      </c>
      <c r="E140" s="16">
        <v>17963205.690000001</v>
      </c>
      <c r="F140" s="16">
        <v>922517.07</v>
      </c>
      <c r="G140" s="16">
        <v>1133658.6299999999</v>
      </c>
      <c r="H140" s="16">
        <v>549856.77</v>
      </c>
      <c r="I140" s="16">
        <v>1389474.28</v>
      </c>
      <c r="J140" s="16">
        <v>175048.24</v>
      </c>
      <c r="K140" s="16">
        <v>2769726.94</v>
      </c>
      <c r="L140" s="16">
        <v>2313382.54</v>
      </c>
      <c r="M140" s="16">
        <v>201108.04</v>
      </c>
      <c r="N140" s="16">
        <v>0</v>
      </c>
      <c r="O140" s="16">
        <v>1861690.01</v>
      </c>
      <c r="P140" s="16">
        <v>861867.62</v>
      </c>
      <c r="Q140" s="16">
        <v>0</v>
      </c>
      <c r="R140" s="16">
        <v>0</v>
      </c>
      <c r="S140" s="16">
        <v>229724.32</v>
      </c>
      <c r="T140" s="16">
        <v>0</v>
      </c>
      <c r="U140" s="16">
        <v>0</v>
      </c>
      <c r="V140" s="16">
        <v>0</v>
      </c>
      <c r="W140" s="16">
        <v>374.37</v>
      </c>
      <c r="X140" s="16">
        <v>1233862.44</v>
      </c>
      <c r="Y140" s="16">
        <v>183979.83</v>
      </c>
    </row>
    <row r="141" spans="1:25" x14ac:dyDescent="0.25">
      <c r="A141" s="6" t="s">
        <v>293</v>
      </c>
      <c r="B141" s="6" t="s">
        <v>530</v>
      </c>
      <c r="C141" s="16">
        <f t="shared" si="4"/>
        <v>67382707.849999994</v>
      </c>
      <c r="D141" s="16">
        <f t="shared" si="5"/>
        <v>64867028.349999994</v>
      </c>
      <c r="E141" s="16">
        <v>36906702.520000003</v>
      </c>
      <c r="F141" s="16">
        <v>1759109.65</v>
      </c>
      <c r="G141" s="16">
        <v>2605024.5499999998</v>
      </c>
      <c r="H141" s="16">
        <v>1758419.75</v>
      </c>
      <c r="I141" s="16">
        <v>2789130.23</v>
      </c>
      <c r="J141" s="16">
        <v>559048.98</v>
      </c>
      <c r="K141" s="16">
        <v>6719247.3099999996</v>
      </c>
      <c r="L141" s="16">
        <v>4870438.7699999996</v>
      </c>
      <c r="M141" s="16">
        <v>1676297.77</v>
      </c>
      <c r="N141" s="16">
        <v>0</v>
      </c>
      <c r="O141" s="16">
        <v>3797791.02</v>
      </c>
      <c r="P141" s="16">
        <v>1425817.8</v>
      </c>
      <c r="Q141" s="16">
        <v>0</v>
      </c>
      <c r="R141" s="16">
        <v>-11433</v>
      </c>
      <c r="S141" s="16">
        <v>252121.58</v>
      </c>
      <c r="T141" s="16">
        <v>0</v>
      </c>
      <c r="U141" s="16">
        <v>0</v>
      </c>
      <c r="V141" s="16">
        <v>0</v>
      </c>
      <c r="W141" s="16">
        <v>162650.97</v>
      </c>
      <c r="X141" s="16">
        <v>2112339.9500000002</v>
      </c>
      <c r="Y141" s="16">
        <v>2296673.2000000002</v>
      </c>
    </row>
    <row r="142" spans="1:25" x14ac:dyDescent="0.25">
      <c r="A142" s="6" t="s">
        <v>295</v>
      </c>
      <c r="B142" s="6" t="s">
        <v>531</v>
      </c>
      <c r="C142" s="16">
        <f t="shared" si="4"/>
        <v>8274185.660000002</v>
      </c>
      <c r="D142" s="16">
        <f t="shared" si="5"/>
        <v>7930566.5000000019</v>
      </c>
      <c r="E142" s="16">
        <v>4720419.68</v>
      </c>
      <c r="F142" s="16">
        <v>240484.69</v>
      </c>
      <c r="G142" s="16">
        <v>399309.53</v>
      </c>
      <c r="H142" s="16">
        <v>482673.23</v>
      </c>
      <c r="I142" s="16">
        <v>359178.82</v>
      </c>
      <c r="J142" s="16">
        <v>62736.03</v>
      </c>
      <c r="K142" s="16">
        <v>778960.86</v>
      </c>
      <c r="L142" s="16">
        <v>220257.65</v>
      </c>
      <c r="M142" s="16">
        <v>121002.42</v>
      </c>
      <c r="N142" s="16">
        <v>0</v>
      </c>
      <c r="O142" s="16">
        <v>457358.72</v>
      </c>
      <c r="P142" s="16">
        <v>88184.87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6862.7</v>
      </c>
      <c r="X142" s="16">
        <v>336756.46</v>
      </c>
      <c r="Y142" s="16">
        <v>30888</v>
      </c>
    </row>
    <row r="143" spans="1:25" x14ac:dyDescent="0.25">
      <c r="A143" s="6" t="s">
        <v>297</v>
      </c>
      <c r="B143" s="6" t="s">
        <v>532</v>
      </c>
      <c r="C143" s="16">
        <f t="shared" si="4"/>
        <v>3825495.5400000005</v>
      </c>
      <c r="D143" s="16">
        <f t="shared" si="5"/>
        <v>3682811.2500000005</v>
      </c>
      <c r="E143" s="16">
        <v>2095783.45</v>
      </c>
      <c r="F143" s="16">
        <v>127424.58</v>
      </c>
      <c r="G143" s="16">
        <v>205847.76</v>
      </c>
      <c r="H143" s="16">
        <v>268881.44</v>
      </c>
      <c r="I143" s="16">
        <v>156755.45000000001</v>
      </c>
      <c r="J143" s="16">
        <v>29923.61</v>
      </c>
      <c r="K143" s="16">
        <v>337008.79</v>
      </c>
      <c r="L143" s="16">
        <v>77109.16</v>
      </c>
      <c r="M143" s="16">
        <v>9613.3700000000008</v>
      </c>
      <c r="N143" s="16">
        <v>0</v>
      </c>
      <c r="O143" s="16">
        <v>292353.64</v>
      </c>
      <c r="P143" s="16">
        <v>82110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6">
        <v>142684.29</v>
      </c>
      <c r="Y143" s="16">
        <v>15883.14</v>
      </c>
    </row>
    <row r="144" spans="1:25" x14ac:dyDescent="0.25">
      <c r="A144" s="6" t="s">
        <v>299</v>
      </c>
      <c r="B144" s="6" t="s">
        <v>533</v>
      </c>
      <c r="C144" s="16">
        <f t="shared" si="4"/>
        <v>15934901.559999999</v>
      </c>
      <c r="D144" s="16">
        <f t="shared" si="5"/>
        <v>15337120.729999999</v>
      </c>
      <c r="E144" s="16">
        <v>9017302.4299999997</v>
      </c>
      <c r="F144" s="16">
        <v>317454.63</v>
      </c>
      <c r="G144" s="16">
        <v>389182.53</v>
      </c>
      <c r="H144" s="16">
        <v>1413399.85</v>
      </c>
      <c r="I144" s="16">
        <v>1019716.27</v>
      </c>
      <c r="J144" s="16">
        <v>80356.399999999994</v>
      </c>
      <c r="K144" s="16">
        <v>1212783.6100000001</v>
      </c>
      <c r="L144" s="16">
        <v>669831.5</v>
      </c>
      <c r="M144" s="16">
        <v>0</v>
      </c>
      <c r="N144" s="16">
        <v>0</v>
      </c>
      <c r="O144" s="16">
        <v>936649.75</v>
      </c>
      <c r="P144" s="16">
        <v>280443.76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597780.82999999996</v>
      </c>
      <c r="Y144" s="16">
        <v>105616</v>
      </c>
    </row>
    <row r="145" spans="1:25" x14ac:dyDescent="0.25">
      <c r="A145" s="6" t="s">
        <v>301</v>
      </c>
      <c r="B145" s="6" t="s">
        <v>534</v>
      </c>
      <c r="C145" s="16">
        <f t="shared" si="4"/>
        <v>2968891.8599999994</v>
      </c>
      <c r="D145" s="16">
        <f t="shared" si="5"/>
        <v>2847035.7899999996</v>
      </c>
      <c r="E145" s="16">
        <v>1771336.91</v>
      </c>
      <c r="F145" s="16">
        <v>0</v>
      </c>
      <c r="G145" s="16">
        <v>107804.03</v>
      </c>
      <c r="H145" s="16">
        <v>162943.92000000001</v>
      </c>
      <c r="I145" s="16">
        <v>153551.84</v>
      </c>
      <c r="J145" s="16">
        <v>38913.120000000003</v>
      </c>
      <c r="K145" s="16">
        <v>272485.78000000003</v>
      </c>
      <c r="L145" s="16">
        <v>32933.5</v>
      </c>
      <c r="M145" s="16">
        <v>41431.07</v>
      </c>
      <c r="N145" s="16">
        <v>0</v>
      </c>
      <c r="O145" s="16">
        <v>191941.54</v>
      </c>
      <c r="P145" s="16">
        <v>73694.080000000002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1000</v>
      </c>
      <c r="X145" s="16">
        <v>120856.07</v>
      </c>
      <c r="Y145" s="16">
        <v>18989</v>
      </c>
    </row>
    <row r="146" spans="1:25" x14ac:dyDescent="0.25">
      <c r="A146" s="6" t="s">
        <v>303</v>
      </c>
      <c r="B146" s="6" t="s">
        <v>535</v>
      </c>
      <c r="C146" s="16">
        <f t="shared" si="4"/>
        <v>46867657.100000009</v>
      </c>
      <c r="D146" s="16">
        <f t="shared" si="5"/>
        <v>44121281.970000006</v>
      </c>
      <c r="E146" s="16">
        <v>25450804.780000001</v>
      </c>
      <c r="F146" s="16">
        <v>1772127.37</v>
      </c>
      <c r="G146" s="16">
        <v>1760135.75</v>
      </c>
      <c r="H146" s="16">
        <v>1397344.2</v>
      </c>
      <c r="I146" s="16">
        <v>1935909.17</v>
      </c>
      <c r="J146" s="16">
        <v>334994.55</v>
      </c>
      <c r="K146" s="16">
        <v>4018507.71</v>
      </c>
      <c r="L146" s="16">
        <v>3066372.56</v>
      </c>
      <c r="M146" s="16">
        <v>380592.68</v>
      </c>
      <c r="N146" s="16">
        <v>0</v>
      </c>
      <c r="O146" s="16">
        <v>2916391.16</v>
      </c>
      <c r="P146" s="16">
        <v>1088102.04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322157.14</v>
      </c>
      <c r="X146" s="16">
        <v>2424217.9900000002</v>
      </c>
      <c r="Y146" s="16">
        <v>152336</v>
      </c>
    </row>
    <row r="147" spans="1:25" x14ac:dyDescent="0.25">
      <c r="A147" s="6" t="s">
        <v>305</v>
      </c>
      <c r="B147" s="6" t="s">
        <v>536</v>
      </c>
      <c r="C147" s="16">
        <f t="shared" si="4"/>
        <v>5294313.2899999991</v>
      </c>
      <c r="D147" s="16">
        <f t="shared" si="5"/>
        <v>5107491.2299999995</v>
      </c>
      <c r="E147" s="16">
        <v>2990215.55</v>
      </c>
      <c r="F147" s="16">
        <v>205963.53</v>
      </c>
      <c r="G147" s="16">
        <v>337497.87</v>
      </c>
      <c r="H147" s="16">
        <v>287994.40999999997</v>
      </c>
      <c r="I147" s="16">
        <v>313149.3</v>
      </c>
      <c r="J147" s="16">
        <v>71797.009999999995</v>
      </c>
      <c r="K147" s="16">
        <v>415455.05</v>
      </c>
      <c r="L147" s="16">
        <v>144811.04999999999</v>
      </c>
      <c r="M147" s="16">
        <v>5064.1000000000004</v>
      </c>
      <c r="N147" s="16">
        <v>0</v>
      </c>
      <c r="O147" s="16">
        <v>286023.65999999997</v>
      </c>
      <c r="P147" s="16">
        <v>49519.7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186822.06</v>
      </c>
      <c r="Y147" s="16">
        <v>138400.53</v>
      </c>
    </row>
    <row r="148" spans="1:25" x14ac:dyDescent="0.25">
      <c r="A148" s="6" t="s">
        <v>307</v>
      </c>
      <c r="B148" s="6" t="s">
        <v>537</v>
      </c>
      <c r="C148" s="16">
        <f t="shared" si="4"/>
        <v>2424253.21</v>
      </c>
      <c r="D148" s="16">
        <f t="shared" si="5"/>
        <v>2294638.65</v>
      </c>
      <c r="E148" s="16">
        <v>1264605.8700000001</v>
      </c>
      <c r="F148" s="16">
        <v>86388.98</v>
      </c>
      <c r="G148" s="16">
        <v>89446.99</v>
      </c>
      <c r="H148" s="16">
        <v>209553.08</v>
      </c>
      <c r="I148" s="16">
        <v>83631.56</v>
      </c>
      <c r="J148" s="16">
        <v>0</v>
      </c>
      <c r="K148" s="16">
        <v>149297.24</v>
      </c>
      <c r="L148" s="16">
        <v>151187.82999999999</v>
      </c>
      <c r="M148" s="16">
        <v>16062.04</v>
      </c>
      <c r="N148" s="16">
        <v>0</v>
      </c>
      <c r="O148" s="16">
        <v>179020.03</v>
      </c>
      <c r="P148" s="16">
        <v>65445.03</v>
      </c>
      <c r="Q148" s="16">
        <v>0</v>
      </c>
      <c r="R148" s="16">
        <v>0</v>
      </c>
      <c r="S148" s="16">
        <v>35451.440000000002</v>
      </c>
      <c r="T148" s="16">
        <v>0</v>
      </c>
      <c r="U148" s="16">
        <v>0</v>
      </c>
      <c r="V148" s="16">
        <v>0</v>
      </c>
      <c r="W148" s="16">
        <v>0</v>
      </c>
      <c r="X148" s="16">
        <v>94163.12</v>
      </c>
      <c r="Y148" s="16">
        <v>14252.85</v>
      </c>
    </row>
    <row r="149" spans="1:25" x14ac:dyDescent="0.25">
      <c r="A149" s="6" t="s">
        <v>309</v>
      </c>
      <c r="B149" s="6" t="s">
        <v>538</v>
      </c>
      <c r="C149" s="16">
        <f t="shared" si="4"/>
        <v>18555886.620000001</v>
      </c>
      <c r="D149" s="16">
        <f t="shared" si="5"/>
        <v>17777789.75</v>
      </c>
      <c r="E149" s="16">
        <v>10973896.880000001</v>
      </c>
      <c r="F149" s="16">
        <v>707557.31</v>
      </c>
      <c r="G149" s="16">
        <v>689453.03</v>
      </c>
      <c r="H149" s="16">
        <v>322871.84999999998</v>
      </c>
      <c r="I149" s="16">
        <v>727944.69</v>
      </c>
      <c r="J149" s="16">
        <v>145089.19</v>
      </c>
      <c r="K149" s="16">
        <v>1470579.92</v>
      </c>
      <c r="L149" s="16">
        <v>1276789.6100000001</v>
      </c>
      <c r="M149" s="16">
        <v>88919.75</v>
      </c>
      <c r="N149" s="16">
        <v>0</v>
      </c>
      <c r="O149" s="16">
        <v>1047590.47</v>
      </c>
      <c r="P149" s="16">
        <v>327097.05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131546.85</v>
      </c>
      <c r="W149" s="16">
        <v>0</v>
      </c>
      <c r="X149" s="16">
        <v>646550.02</v>
      </c>
      <c r="Y149" s="16">
        <v>61353</v>
      </c>
    </row>
    <row r="150" spans="1:25" x14ac:dyDescent="0.25">
      <c r="A150" s="6" t="s">
        <v>311</v>
      </c>
      <c r="B150" s="6" t="s">
        <v>539</v>
      </c>
      <c r="C150" s="16">
        <f t="shared" si="4"/>
        <v>19103928.230000004</v>
      </c>
      <c r="D150" s="16">
        <f t="shared" si="5"/>
        <v>18381221.610000003</v>
      </c>
      <c r="E150" s="16">
        <v>11124617.57</v>
      </c>
      <c r="F150" s="16">
        <v>464274.38</v>
      </c>
      <c r="G150" s="16">
        <v>677319.82</v>
      </c>
      <c r="H150" s="16">
        <v>543912.77</v>
      </c>
      <c r="I150" s="16">
        <v>748227.45</v>
      </c>
      <c r="J150" s="16">
        <v>138088.18</v>
      </c>
      <c r="K150" s="16">
        <v>1677450.88</v>
      </c>
      <c r="L150" s="16">
        <v>1554750.26</v>
      </c>
      <c r="M150" s="16">
        <v>0</v>
      </c>
      <c r="N150" s="16">
        <v>0</v>
      </c>
      <c r="O150" s="16">
        <v>1109896.71</v>
      </c>
      <c r="P150" s="16">
        <v>342683.59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722706.62</v>
      </c>
      <c r="Y150" s="16">
        <v>262045</v>
      </c>
    </row>
    <row r="151" spans="1:25" x14ac:dyDescent="0.25">
      <c r="A151" s="6" t="s">
        <v>313</v>
      </c>
      <c r="B151" s="6" t="s">
        <v>540</v>
      </c>
      <c r="C151" s="16">
        <f t="shared" si="4"/>
        <v>17686017.989999998</v>
      </c>
      <c r="D151" s="16">
        <f t="shared" si="5"/>
        <v>16862453.079999998</v>
      </c>
      <c r="E151" s="16">
        <v>9516228.4700000007</v>
      </c>
      <c r="F151" s="16">
        <v>942635.02</v>
      </c>
      <c r="G151" s="16">
        <v>923607.91</v>
      </c>
      <c r="H151" s="16">
        <v>413872.1</v>
      </c>
      <c r="I151" s="16">
        <v>795334.61</v>
      </c>
      <c r="J151" s="16">
        <v>119610.39</v>
      </c>
      <c r="K151" s="16">
        <v>1374634.79</v>
      </c>
      <c r="L151" s="16">
        <v>1159205.6000000001</v>
      </c>
      <c r="M151" s="16">
        <v>134700</v>
      </c>
      <c r="N151" s="16">
        <v>0</v>
      </c>
      <c r="O151" s="16">
        <v>1125420.3400000001</v>
      </c>
      <c r="P151" s="16">
        <v>357203.85</v>
      </c>
      <c r="Q151" s="16">
        <v>0</v>
      </c>
      <c r="R151" s="16">
        <v>0</v>
      </c>
      <c r="S151" s="16">
        <v>108826.72</v>
      </c>
      <c r="T151" s="16">
        <v>0</v>
      </c>
      <c r="U151" s="16">
        <v>0</v>
      </c>
      <c r="V151" s="16">
        <v>0</v>
      </c>
      <c r="W151" s="16">
        <v>0</v>
      </c>
      <c r="X151" s="16">
        <v>714738.19</v>
      </c>
      <c r="Y151" s="16">
        <v>1646173.2</v>
      </c>
    </row>
    <row r="152" spans="1:25" x14ac:dyDescent="0.25">
      <c r="A152" s="6" t="s">
        <v>315</v>
      </c>
      <c r="B152" s="6" t="s">
        <v>541</v>
      </c>
      <c r="C152" s="16">
        <f t="shared" si="4"/>
        <v>12072022.9</v>
      </c>
      <c r="D152" s="16">
        <f t="shared" si="5"/>
        <v>11318949.060000001</v>
      </c>
      <c r="E152" s="16">
        <v>6552947.1299999999</v>
      </c>
      <c r="F152" s="16">
        <v>457656.06</v>
      </c>
      <c r="G152" s="16">
        <v>603299.32999999996</v>
      </c>
      <c r="H152" s="16">
        <v>589484.67000000004</v>
      </c>
      <c r="I152" s="16">
        <v>671809.31</v>
      </c>
      <c r="J152" s="16">
        <v>98024.15</v>
      </c>
      <c r="K152" s="16">
        <v>1163159.49</v>
      </c>
      <c r="L152" s="16">
        <v>375951.78</v>
      </c>
      <c r="M152" s="16">
        <v>62645.73</v>
      </c>
      <c r="N152" s="16">
        <v>0</v>
      </c>
      <c r="O152" s="16">
        <v>659845.25</v>
      </c>
      <c r="P152" s="16">
        <v>84126.16</v>
      </c>
      <c r="Q152" s="16">
        <v>0</v>
      </c>
      <c r="R152" s="16">
        <v>0</v>
      </c>
      <c r="S152" s="16">
        <v>129811.34</v>
      </c>
      <c r="T152" s="16">
        <v>0</v>
      </c>
      <c r="U152" s="16">
        <v>0</v>
      </c>
      <c r="V152" s="16">
        <v>0</v>
      </c>
      <c r="W152" s="16">
        <v>0</v>
      </c>
      <c r="X152" s="16">
        <v>623262.5</v>
      </c>
      <c r="Y152" s="16">
        <v>317421.11</v>
      </c>
    </row>
    <row r="153" spans="1:25" x14ac:dyDescent="0.25">
      <c r="A153" s="6" t="s">
        <v>317</v>
      </c>
      <c r="B153" s="6" t="s">
        <v>542</v>
      </c>
      <c r="C153" s="16">
        <f t="shared" si="4"/>
        <v>8857252.6100000031</v>
      </c>
      <c r="D153" s="16">
        <f t="shared" si="5"/>
        <v>8506371.2200000025</v>
      </c>
      <c r="E153" s="16">
        <v>4426887.58</v>
      </c>
      <c r="F153" s="16">
        <v>294873.78000000003</v>
      </c>
      <c r="G153" s="16">
        <v>494034.77</v>
      </c>
      <c r="H153" s="16">
        <v>477557.98</v>
      </c>
      <c r="I153" s="16">
        <v>578079.15</v>
      </c>
      <c r="J153" s="16">
        <v>0</v>
      </c>
      <c r="K153" s="16">
        <v>1046709.62</v>
      </c>
      <c r="L153" s="16">
        <v>389524.49</v>
      </c>
      <c r="M153" s="16">
        <v>136055.51</v>
      </c>
      <c r="N153" s="16">
        <v>0</v>
      </c>
      <c r="O153" s="16">
        <v>487091.53</v>
      </c>
      <c r="P153" s="16">
        <v>175556.81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350881.39</v>
      </c>
      <c r="Y153" s="16">
        <v>35491.78</v>
      </c>
    </row>
    <row r="154" spans="1:25" x14ac:dyDescent="0.25">
      <c r="A154" s="6" t="s">
        <v>319</v>
      </c>
      <c r="B154" s="6" t="s">
        <v>543</v>
      </c>
      <c r="C154" s="16">
        <f t="shared" si="4"/>
        <v>2556365.3199999998</v>
      </c>
      <c r="D154" s="16">
        <f t="shared" si="5"/>
        <v>2423935.6599999997</v>
      </c>
      <c r="E154" s="16">
        <v>1468961.83</v>
      </c>
      <c r="F154" s="16">
        <v>45637.47</v>
      </c>
      <c r="G154" s="16">
        <v>46000.99</v>
      </c>
      <c r="H154" s="16">
        <v>250488.29</v>
      </c>
      <c r="I154" s="16">
        <v>78540.39</v>
      </c>
      <c r="J154" s="16">
        <v>0</v>
      </c>
      <c r="K154" s="16">
        <v>172605.8</v>
      </c>
      <c r="L154" s="16">
        <v>132098.85999999999</v>
      </c>
      <c r="M154" s="16">
        <v>0</v>
      </c>
      <c r="N154" s="16">
        <v>0</v>
      </c>
      <c r="O154" s="16">
        <v>164290.60999999999</v>
      </c>
      <c r="P154" s="16">
        <v>65311.42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1390</v>
      </c>
      <c r="X154" s="16">
        <v>131039.66</v>
      </c>
      <c r="Y154" s="16">
        <v>20000</v>
      </c>
    </row>
    <row r="155" spans="1:25" x14ac:dyDescent="0.25">
      <c r="A155" s="6" t="s">
        <v>321</v>
      </c>
      <c r="B155" s="6" t="s">
        <v>544</v>
      </c>
      <c r="C155" s="16">
        <f t="shared" si="4"/>
        <v>37180770.749999993</v>
      </c>
      <c r="D155" s="16">
        <f t="shared" si="5"/>
        <v>33966532.139999993</v>
      </c>
      <c r="E155" s="16">
        <v>20717440.02</v>
      </c>
      <c r="F155" s="16">
        <v>1579983.41</v>
      </c>
      <c r="G155" s="16">
        <v>1275793.82</v>
      </c>
      <c r="H155" s="16">
        <v>507750.86</v>
      </c>
      <c r="I155" s="16">
        <v>1655970.93</v>
      </c>
      <c r="J155" s="16">
        <v>474411.86</v>
      </c>
      <c r="K155" s="16">
        <v>2795019.2</v>
      </c>
      <c r="L155" s="16">
        <v>2222256.5099999998</v>
      </c>
      <c r="M155" s="16">
        <v>514252.47</v>
      </c>
      <c r="N155" s="16">
        <v>0</v>
      </c>
      <c r="O155" s="16">
        <v>1872303.15</v>
      </c>
      <c r="P155" s="16">
        <v>351349.91</v>
      </c>
      <c r="Q155" s="16">
        <v>0</v>
      </c>
      <c r="R155" s="16">
        <v>272</v>
      </c>
      <c r="S155" s="16">
        <v>0</v>
      </c>
      <c r="T155" s="16">
        <v>0</v>
      </c>
      <c r="U155" s="16">
        <v>0</v>
      </c>
      <c r="V155" s="16">
        <v>0</v>
      </c>
      <c r="W155" s="16">
        <v>550985.16</v>
      </c>
      <c r="X155" s="16">
        <v>2662981.4500000002</v>
      </c>
      <c r="Y155" s="16">
        <v>20990077.550000001</v>
      </c>
    </row>
    <row r="156" spans="1:25" x14ac:dyDescent="0.25">
      <c r="A156" s="6" t="s">
        <v>323</v>
      </c>
      <c r="B156" s="6" t="s">
        <v>545</v>
      </c>
      <c r="C156" s="16">
        <f t="shared" si="4"/>
        <v>30061639.940000001</v>
      </c>
      <c r="D156" s="16">
        <f t="shared" si="5"/>
        <v>27983672.740000002</v>
      </c>
      <c r="E156" s="16">
        <v>15768250.949999999</v>
      </c>
      <c r="F156" s="16">
        <v>1301216.8999999999</v>
      </c>
      <c r="G156" s="16">
        <v>1408149.02</v>
      </c>
      <c r="H156" s="16">
        <v>853288.01</v>
      </c>
      <c r="I156" s="16">
        <v>1162919.32</v>
      </c>
      <c r="J156" s="16">
        <v>186870.62</v>
      </c>
      <c r="K156" s="16">
        <v>2661744.02</v>
      </c>
      <c r="L156" s="16">
        <v>1983190.37</v>
      </c>
      <c r="M156" s="16">
        <v>307916.36</v>
      </c>
      <c r="N156" s="16">
        <v>0</v>
      </c>
      <c r="O156" s="16">
        <v>2080512.5</v>
      </c>
      <c r="P156" s="16">
        <v>269614.67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2077967.2</v>
      </c>
      <c r="Y156" s="16">
        <v>8037450.5599999996</v>
      </c>
    </row>
    <row r="157" spans="1:25" x14ac:dyDescent="0.25">
      <c r="A157" s="6" t="s">
        <v>325</v>
      </c>
      <c r="B157" s="6" t="s">
        <v>546</v>
      </c>
      <c r="C157" s="16">
        <f t="shared" si="4"/>
        <v>2042783.02</v>
      </c>
      <c r="D157" s="16">
        <f t="shared" si="5"/>
        <v>1994482.1</v>
      </c>
      <c r="E157" s="16">
        <v>1110857.04</v>
      </c>
      <c r="F157" s="16">
        <v>157163.45000000001</v>
      </c>
      <c r="G157" s="16">
        <v>83079.759999999995</v>
      </c>
      <c r="H157" s="16">
        <v>253038.52</v>
      </c>
      <c r="I157" s="16">
        <v>88904.97</v>
      </c>
      <c r="J157" s="16">
        <v>0</v>
      </c>
      <c r="K157" s="16">
        <v>150703.29999999999</v>
      </c>
      <c r="L157" s="16">
        <v>28105.32</v>
      </c>
      <c r="M157" s="16">
        <v>0</v>
      </c>
      <c r="N157" s="16">
        <v>0</v>
      </c>
      <c r="O157" s="16">
        <v>122629.74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48300.92</v>
      </c>
      <c r="Y157" s="16">
        <v>6847.7</v>
      </c>
    </row>
    <row r="158" spans="1:25" x14ac:dyDescent="0.25">
      <c r="A158" s="6" t="s">
        <v>327</v>
      </c>
      <c r="B158" s="6" t="s">
        <v>547</v>
      </c>
      <c r="C158" s="16">
        <f t="shared" si="4"/>
        <v>17090510.98</v>
      </c>
      <c r="D158" s="16">
        <f t="shared" si="5"/>
        <v>16327974.860000001</v>
      </c>
      <c r="E158" s="16">
        <v>10368226.82</v>
      </c>
      <c r="F158" s="16">
        <v>595566.23</v>
      </c>
      <c r="G158" s="16">
        <v>591703.1</v>
      </c>
      <c r="H158" s="16">
        <v>318474.17</v>
      </c>
      <c r="I158" s="16">
        <v>708242.42</v>
      </c>
      <c r="J158" s="16">
        <v>50365.83</v>
      </c>
      <c r="K158" s="16">
        <v>1813089.1</v>
      </c>
      <c r="L158" s="16">
        <v>739388.73</v>
      </c>
      <c r="M158" s="16">
        <v>34486.550000000003</v>
      </c>
      <c r="N158" s="16">
        <v>0</v>
      </c>
      <c r="O158" s="16">
        <v>963118.84</v>
      </c>
      <c r="P158" s="16">
        <v>145313.07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36106.44</v>
      </c>
      <c r="X158" s="16">
        <v>726429.68</v>
      </c>
      <c r="Y158" s="16">
        <v>94309</v>
      </c>
    </row>
    <row r="159" spans="1:25" x14ac:dyDescent="0.25">
      <c r="A159" s="6" t="s">
        <v>329</v>
      </c>
      <c r="B159" s="6" t="s">
        <v>548</v>
      </c>
      <c r="C159" s="16">
        <f t="shared" si="4"/>
        <v>8935278.5099999998</v>
      </c>
      <c r="D159" s="16">
        <f t="shared" si="5"/>
        <v>8503415.5800000001</v>
      </c>
      <c r="E159" s="16">
        <v>5225605.3600000003</v>
      </c>
      <c r="F159" s="16">
        <v>254894.93</v>
      </c>
      <c r="G159" s="16">
        <v>322403.28000000003</v>
      </c>
      <c r="H159" s="16">
        <v>453744.77</v>
      </c>
      <c r="I159" s="16">
        <v>409122.21</v>
      </c>
      <c r="J159" s="16">
        <v>70067.22</v>
      </c>
      <c r="K159" s="16">
        <v>616790.61</v>
      </c>
      <c r="L159" s="16">
        <v>256612.88</v>
      </c>
      <c r="M159" s="16">
        <v>144561.15</v>
      </c>
      <c r="N159" s="16">
        <v>0</v>
      </c>
      <c r="O159" s="16">
        <v>537148.66</v>
      </c>
      <c r="P159" s="16">
        <v>212464.51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431862.93</v>
      </c>
      <c r="Y159" s="16">
        <v>0</v>
      </c>
    </row>
    <row r="160" spans="1:25" x14ac:dyDescent="0.25">
      <c r="A160" s="6" t="s">
        <v>331</v>
      </c>
      <c r="B160" s="6" t="s">
        <v>549</v>
      </c>
      <c r="C160" s="16">
        <f t="shared" si="4"/>
        <v>1201448.3800000001</v>
      </c>
      <c r="D160" s="16">
        <f t="shared" si="5"/>
        <v>1143828.3800000001</v>
      </c>
      <c r="E160" s="16">
        <v>680693.92</v>
      </c>
      <c r="F160" s="16">
        <v>21123.03</v>
      </c>
      <c r="G160" s="16">
        <v>40187.660000000003</v>
      </c>
      <c r="H160" s="16">
        <v>163181.56</v>
      </c>
      <c r="I160" s="16">
        <v>77027.570000000007</v>
      </c>
      <c r="J160" s="16">
        <v>0</v>
      </c>
      <c r="K160" s="16">
        <v>104286.65</v>
      </c>
      <c r="L160" s="16">
        <v>0</v>
      </c>
      <c r="M160" s="16">
        <v>0</v>
      </c>
      <c r="N160" s="16">
        <v>0</v>
      </c>
      <c r="O160" s="16">
        <v>57327.99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57620</v>
      </c>
      <c r="Y160" s="16">
        <v>16794.400000000001</v>
      </c>
    </row>
    <row r="161" spans="1:25" x14ac:dyDescent="0.25">
      <c r="A161" s="6" t="s">
        <v>333</v>
      </c>
      <c r="B161" s="6" t="s">
        <v>550</v>
      </c>
      <c r="C161" s="16">
        <f t="shared" si="4"/>
        <v>13269861.85</v>
      </c>
      <c r="D161" s="16">
        <f t="shared" si="5"/>
        <v>12638295.219999999</v>
      </c>
      <c r="E161" s="16">
        <v>7490913.9000000004</v>
      </c>
      <c r="F161" s="16">
        <v>463840.28</v>
      </c>
      <c r="G161" s="16">
        <v>333992.44</v>
      </c>
      <c r="H161" s="16">
        <v>574097.80000000005</v>
      </c>
      <c r="I161" s="16">
        <v>585193.82999999996</v>
      </c>
      <c r="J161" s="16">
        <v>101016.53</v>
      </c>
      <c r="K161" s="16">
        <v>982204.12</v>
      </c>
      <c r="L161" s="16">
        <v>1050304.69</v>
      </c>
      <c r="M161" s="16">
        <v>110458.78</v>
      </c>
      <c r="N161" s="16">
        <v>0</v>
      </c>
      <c r="O161" s="16">
        <v>845572.76</v>
      </c>
      <c r="P161" s="16">
        <v>100700.09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11196.16</v>
      </c>
      <c r="X161" s="16">
        <v>620370.47</v>
      </c>
      <c r="Y161" s="16">
        <v>65000</v>
      </c>
    </row>
    <row r="162" spans="1:25" x14ac:dyDescent="0.25">
      <c r="A162" s="6" t="s">
        <v>335</v>
      </c>
      <c r="B162" s="6" t="s">
        <v>551</v>
      </c>
      <c r="C162" s="16">
        <f t="shared" si="4"/>
        <v>15059491.85</v>
      </c>
      <c r="D162" s="16">
        <f t="shared" si="5"/>
        <v>14356210.76</v>
      </c>
      <c r="E162" s="16">
        <v>8365779.4800000004</v>
      </c>
      <c r="F162" s="16">
        <v>662816.41</v>
      </c>
      <c r="G162" s="16">
        <v>567259.15</v>
      </c>
      <c r="H162" s="16">
        <v>760033.06</v>
      </c>
      <c r="I162" s="16">
        <v>645554.64</v>
      </c>
      <c r="J162" s="16">
        <v>0</v>
      </c>
      <c r="K162" s="16">
        <v>1170488.67</v>
      </c>
      <c r="L162" s="16">
        <v>1107681.71</v>
      </c>
      <c r="M162" s="16">
        <v>0</v>
      </c>
      <c r="N162" s="16">
        <v>0</v>
      </c>
      <c r="O162" s="16">
        <v>845290.28</v>
      </c>
      <c r="P162" s="16">
        <v>231307.36</v>
      </c>
      <c r="Q162" s="16">
        <v>0</v>
      </c>
      <c r="R162" s="16">
        <v>0</v>
      </c>
      <c r="S162" s="16">
        <v>18451.759999999998</v>
      </c>
      <c r="T162" s="16">
        <v>0</v>
      </c>
      <c r="U162" s="16">
        <v>0</v>
      </c>
      <c r="V162" s="16">
        <v>0</v>
      </c>
      <c r="W162" s="16">
        <v>0</v>
      </c>
      <c r="X162" s="16">
        <v>684829.33</v>
      </c>
      <c r="Y162" s="16">
        <v>53042</v>
      </c>
    </row>
    <row r="163" spans="1:25" x14ac:dyDescent="0.25">
      <c r="A163" s="6" t="s">
        <v>337</v>
      </c>
      <c r="B163" s="6" t="s">
        <v>552</v>
      </c>
      <c r="C163" s="16">
        <f t="shared" si="4"/>
        <v>12902470.969999999</v>
      </c>
      <c r="D163" s="16">
        <f t="shared" si="5"/>
        <v>12122408.649999999</v>
      </c>
      <c r="E163" s="16">
        <v>6353407.6500000004</v>
      </c>
      <c r="F163" s="16">
        <v>444700.77</v>
      </c>
      <c r="G163" s="16">
        <v>586273.97</v>
      </c>
      <c r="H163" s="16">
        <v>417399.92</v>
      </c>
      <c r="I163" s="16">
        <v>732321.88</v>
      </c>
      <c r="J163" s="16">
        <v>63196.95</v>
      </c>
      <c r="K163" s="16">
        <v>1028986.35</v>
      </c>
      <c r="L163" s="16">
        <v>893321.71</v>
      </c>
      <c r="M163" s="16">
        <v>443265.78</v>
      </c>
      <c r="N163" s="16">
        <v>0</v>
      </c>
      <c r="O163" s="16">
        <v>987132.15</v>
      </c>
      <c r="P163" s="16">
        <v>172401.52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780062.32</v>
      </c>
      <c r="Y163" s="16">
        <v>40910</v>
      </c>
    </row>
    <row r="164" spans="1:25" x14ac:dyDescent="0.25">
      <c r="A164" s="6" t="s">
        <v>339</v>
      </c>
      <c r="B164" s="6" t="s">
        <v>553</v>
      </c>
      <c r="C164" s="16">
        <f t="shared" si="4"/>
        <v>12294258.000000002</v>
      </c>
      <c r="D164" s="16">
        <f t="shared" si="5"/>
        <v>11416619.150000002</v>
      </c>
      <c r="E164" s="16">
        <v>6408356.5300000003</v>
      </c>
      <c r="F164" s="16">
        <v>319865.05</v>
      </c>
      <c r="G164" s="16">
        <v>567360.67000000004</v>
      </c>
      <c r="H164" s="16">
        <v>606748.37</v>
      </c>
      <c r="I164" s="16">
        <v>526402.88</v>
      </c>
      <c r="J164" s="16">
        <v>125086.65</v>
      </c>
      <c r="K164" s="16">
        <v>1073625.05</v>
      </c>
      <c r="L164" s="16">
        <v>803999.63</v>
      </c>
      <c r="M164" s="16">
        <v>157737.71</v>
      </c>
      <c r="N164" s="16">
        <v>0</v>
      </c>
      <c r="O164" s="16">
        <v>671643.43</v>
      </c>
      <c r="P164" s="16">
        <v>155793.18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227058.85</v>
      </c>
      <c r="X164" s="16">
        <v>650580</v>
      </c>
      <c r="Y164" s="16">
        <v>10000</v>
      </c>
    </row>
    <row r="165" spans="1:25" x14ac:dyDescent="0.25">
      <c r="A165" s="6" t="s">
        <v>341</v>
      </c>
      <c r="B165" s="6" t="s">
        <v>554</v>
      </c>
      <c r="C165" s="16">
        <f t="shared" si="4"/>
        <v>8780332.2900000028</v>
      </c>
      <c r="D165" s="16">
        <f t="shared" si="5"/>
        <v>8554538.3300000019</v>
      </c>
      <c r="E165" s="16">
        <v>5177053.71</v>
      </c>
      <c r="F165" s="16">
        <v>210160.54</v>
      </c>
      <c r="G165" s="16">
        <v>295671.44</v>
      </c>
      <c r="H165" s="16">
        <v>390217.22</v>
      </c>
      <c r="I165" s="16">
        <v>449527.67</v>
      </c>
      <c r="J165" s="16">
        <v>109076.46</v>
      </c>
      <c r="K165" s="16">
        <v>580194.06999999995</v>
      </c>
      <c r="L165" s="16">
        <v>563582.89</v>
      </c>
      <c r="M165" s="16">
        <v>100586.11</v>
      </c>
      <c r="N165" s="16">
        <v>0</v>
      </c>
      <c r="O165" s="16">
        <v>578709.42000000004</v>
      </c>
      <c r="P165" s="16">
        <v>99758.8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225793.96</v>
      </c>
      <c r="Y165" s="16">
        <v>715577.71</v>
      </c>
    </row>
    <row r="166" spans="1:25" x14ac:dyDescent="0.25">
      <c r="A166" s="6" t="s">
        <v>343</v>
      </c>
      <c r="B166" s="6" t="s">
        <v>555</v>
      </c>
      <c r="C166" s="16">
        <f t="shared" si="4"/>
        <v>16368298.630000001</v>
      </c>
      <c r="D166" s="16">
        <f t="shared" si="5"/>
        <v>15636053.350000001</v>
      </c>
      <c r="E166" s="16">
        <v>9218896.5800000001</v>
      </c>
      <c r="F166" s="16">
        <v>583296.91</v>
      </c>
      <c r="G166" s="16">
        <v>363861.93</v>
      </c>
      <c r="H166" s="16">
        <v>864700.52</v>
      </c>
      <c r="I166" s="16">
        <v>827445.08</v>
      </c>
      <c r="J166" s="16">
        <v>198186.96</v>
      </c>
      <c r="K166" s="16">
        <v>1358024.91</v>
      </c>
      <c r="L166" s="16">
        <v>1030683.75</v>
      </c>
      <c r="M166" s="16">
        <v>91286.85</v>
      </c>
      <c r="N166" s="16">
        <v>0</v>
      </c>
      <c r="O166" s="16">
        <v>907699.9</v>
      </c>
      <c r="P166" s="16">
        <v>191969.96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732245.28</v>
      </c>
      <c r="Y166" s="16">
        <v>800343.77</v>
      </c>
    </row>
    <row r="167" spans="1:25" x14ac:dyDescent="0.25">
      <c r="A167" s="6" t="s">
        <v>345</v>
      </c>
      <c r="B167" s="6" t="s">
        <v>556</v>
      </c>
      <c r="C167" s="16">
        <f t="shared" si="4"/>
        <v>7060979.5199999986</v>
      </c>
      <c r="D167" s="16">
        <f t="shared" si="5"/>
        <v>6669038.2999999989</v>
      </c>
      <c r="E167" s="16">
        <v>3852095.07</v>
      </c>
      <c r="F167" s="16">
        <v>277664.67</v>
      </c>
      <c r="G167" s="16">
        <v>102053.12</v>
      </c>
      <c r="H167" s="16">
        <v>778710.26</v>
      </c>
      <c r="I167" s="16">
        <v>295280.05</v>
      </c>
      <c r="J167" s="16">
        <v>42942.98</v>
      </c>
      <c r="K167" s="16">
        <v>530113.32999999996</v>
      </c>
      <c r="L167" s="16">
        <v>456054.35</v>
      </c>
      <c r="M167" s="16">
        <v>0</v>
      </c>
      <c r="N167" s="16">
        <v>0</v>
      </c>
      <c r="O167" s="16">
        <v>334124.46999999997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174648.88</v>
      </c>
      <c r="W167" s="16">
        <v>12911.12</v>
      </c>
      <c r="X167" s="16">
        <v>204381.22</v>
      </c>
      <c r="Y167" s="16">
        <v>6844</v>
      </c>
    </row>
    <row r="168" spans="1:25" x14ac:dyDescent="0.25">
      <c r="A168" s="6" t="s">
        <v>347</v>
      </c>
      <c r="B168" s="6" t="s">
        <v>557</v>
      </c>
      <c r="C168" s="16">
        <f t="shared" si="4"/>
        <v>62043470.770000011</v>
      </c>
      <c r="D168" s="16">
        <f t="shared" si="5"/>
        <v>58426310.95000001</v>
      </c>
      <c r="E168" s="16">
        <v>35546378.090000004</v>
      </c>
      <c r="F168" s="16">
        <v>1273805.32</v>
      </c>
      <c r="G168" s="16">
        <v>2107393.63</v>
      </c>
      <c r="H168" s="16">
        <v>606400.78</v>
      </c>
      <c r="I168" s="16">
        <v>2535324.54</v>
      </c>
      <c r="J168" s="16">
        <v>531122.43000000005</v>
      </c>
      <c r="K168" s="16">
        <v>5733466.5599999996</v>
      </c>
      <c r="L168" s="16">
        <v>4456225.6500000004</v>
      </c>
      <c r="M168" s="16">
        <v>572317</v>
      </c>
      <c r="N168" s="16">
        <v>0</v>
      </c>
      <c r="O168" s="16">
        <v>4324744.0199999996</v>
      </c>
      <c r="P168" s="16">
        <v>739132.93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164563.42000000001</v>
      </c>
      <c r="W168" s="16">
        <v>277127.24</v>
      </c>
      <c r="X168" s="16">
        <v>3175469.16</v>
      </c>
      <c r="Y168" s="16">
        <v>3786956.16</v>
      </c>
    </row>
    <row r="169" spans="1:25" x14ac:dyDescent="0.25">
      <c r="A169" s="6" t="s">
        <v>349</v>
      </c>
      <c r="B169" s="6" t="s">
        <v>558</v>
      </c>
      <c r="C169" s="16">
        <f t="shared" si="4"/>
        <v>10650148.470000003</v>
      </c>
      <c r="D169" s="16">
        <f t="shared" si="5"/>
        <v>10268803.830000002</v>
      </c>
      <c r="E169" s="16">
        <v>6204653.7999999998</v>
      </c>
      <c r="F169" s="16">
        <v>233448.4</v>
      </c>
      <c r="G169" s="16">
        <v>274953.15000000002</v>
      </c>
      <c r="H169" s="16">
        <v>723634.96</v>
      </c>
      <c r="I169" s="16">
        <v>473356.32</v>
      </c>
      <c r="J169" s="16">
        <v>0</v>
      </c>
      <c r="K169" s="16">
        <v>747748.18</v>
      </c>
      <c r="L169" s="16">
        <v>565765.30000000005</v>
      </c>
      <c r="M169" s="16">
        <v>188410.98</v>
      </c>
      <c r="N169" s="16">
        <v>0</v>
      </c>
      <c r="O169" s="16">
        <v>706436.24</v>
      </c>
      <c r="P169" s="16">
        <v>150396.5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381344.64</v>
      </c>
      <c r="Y169" s="16">
        <v>517954.52</v>
      </c>
    </row>
    <row r="170" spans="1:25" x14ac:dyDescent="0.25">
      <c r="A170" s="6" t="s">
        <v>351</v>
      </c>
      <c r="B170" s="6" t="s">
        <v>559</v>
      </c>
      <c r="C170" s="16">
        <f t="shared" si="4"/>
        <v>17361083.779999997</v>
      </c>
      <c r="D170" s="16">
        <f t="shared" si="5"/>
        <v>16360689.109999998</v>
      </c>
      <c r="E170" s="16">
        <v>9111854.4399999995</v>
      </c>
      <c r="F170" s="16">
        <v>505824.92</v>
      </c>
      <c r="G170" s="16">
        <v>916484.79</v>
      </c>
      <c r="H170" s="16">
        <v>528424.29</v>
      </c>
      <c r="I170" s="16">
        <v>941472.87</v>
      </c>
      <c r="J170" s="16">
        <v>119881.65</v>
      </c>
      <c r="K170" s="16">
        <v>1336754.5</v>
      </c>
      <c r="L170" s="16">
        <v>1592432.41</v>
      </c>
      <c r="M170" s="16">
        <v>0</v>
      </c>
      <c r="N170" s="16">
        <v>0</v>
      </c>
      <c r="O170" s="16">
        <v>1058062.06</v>
      </c>
      <c r="P170" s="16">
        <v>249497.18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250297.62</v>
      </c>
      <c r="X170" s="16">
        <v>750097.05</v>
      </c>
      <c r="Y170" s="16">
        <v>818252.42</v>
      </c>
    </row>
    <row r="171" spans="1:25" x14ac:dyDescent="0.25">
      <c r="A171" s="6" t="s">
        <v>353</v>
      </c>
      <c r="B171" s="6" t="s">
        <v>560</v>
      </c>
      <c r="C171" s="16">
        <f t="shared" si="4"/>
        <v>11133772.960000001</v>
      </c>
      <c r="D171" s="16">
        <f t="shared" si="5"/>
        <v>10536231.960000001</v>
      </c>
      <c r="E171" s="16">
        <v>5601797.1500000004</v>
      </c>
      <c r="F171" s="16">
        <v>480945.59</v>
      </c>
      <c r="G171" s="16">
        <v>546627.57999999996</v>
      </c>
      <c r="H171" s="16">
        <v>414358.37</v>
      </c>
      <c r="I171" s="16">
        <v>477903.77</v>
      </c>
      <c r="J171" s="16">
        <v>184671.9</v>
      </c>
      <c r="K171" s="16">
        <v>1009364.18</v>
      </c>
      <c r="L171" s="16">
        <v>780905.48</v>
      </c>
      <c r="M171" s="16">
        <v>200620.2</v>
      </c>
      <c r="N171" s="16">
        <v>0</v>
      </c>
      <c r="O171" s="16">
        <v>731779.5</v>
      </c>
      <c r="P171" s="16">
        <v>107258.24000000001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137702.31</v>
      </c>
      <c r="X171" s="16">
        <v>459838.69</v>
      </c>
      <c r="Y171" s="16">
        <v>64282</v>
      </c>
    </row>
    <row r="172" spans="1:25" x14ac:dyDescent="0.25">
      <c r="A172" s="6" t="s">
        <v>355</v>
      </c>
      <c r="B172" s="6" t="s">
        <v>561</v>
      </c>
      <c r="C172" s="16">
        <f t="shared" si="4"/>
        <v>1302020.9800000002</v>
      </c>
      <c r="D172" s="16">
        <f t="shared" si="5"/>
        <v>1263418.4900000002</v>
      </c>
      <c r="E172" s="16">
        <v>583470.43000000005</v>
      </c>
      <c r="F172" s="16">
        <v>323.47000000000003</v>
      </c>
      <c r="G172" s="16">
        <v>4007.44</v>
      </c>
      <c r="H172" s="16">
        <v>292277.86</v>
      </c>
      <c r="I172" s="16">
        <v>101796.39</v>
      </c>
      <c r="J172" s="16">
        <v>284.93</v>
      </c>
      <c r="K172" s="16">
        <v>122980.29</v>
      </c>
      <c r="L172" s="16">
        <v>41444.089999999997</v>
      </c>
      <c r="M172" s="16">
        <v>0</v>
      </c>
      <c r="N172" s="16">
        <v>0</v>
      </c>
      <c r="O172" s="16">
        <v>82038.09</v>
      </c>
      <c r="P172" s="16">
        <v>34795.5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38602.49</v>
      </c>
      <c r="Y172" s="16">
        <v>17198.86</v>
      </c>
    </row>
    <row r="173" spans="1:25" x14ac:dyDescent="0.25">
      <c r="A173" s="6" t="s">
        <v>357</v>
      </c>
      <c r="B173" s="6" t="s">
        <v>562</v>
      </c>
      <c r="C173" s="16">
        <f t="shared" si="4"/>
        <v>30345210.23</v>
      </c>
      <c r="D173" s="16">
        <f t="shared" si="5"/>
        <v>29210430.41</v>
      </c>
      <c r="E173" s="16">
        <v>16457111.189999999</v>
      </c>
      <c r="F173" s="16">
        <v>687512.8</v>
      </c>
      <c r="G173" s="16">
        <v>2045951.07</v>
      </c>
      <c r="H173" s="16">
        <v>1132153.81</v>
      </c>
      <c r="I173" s="16">
        <v>1256881.6200000001</v>
      </c>
      <c r="J173" s="16">
        <v>209040.9</v>
      </c>
      <c r="K173" s="16">
        <v>2720184.83</v>
      </c>
      <c r="L173" s="16">
        <v>1888829.85</v>
      </c>
      <c r="M173" s="16">
        <v>287457.71999999997</v>
      </c>
      <c r="N173" s="16">
        <v>0</v>
      </c>
      <c r="O173" s="16">
        <v>1877953.1</v>
      </c>
      <c r="P173" s="16">
        <v>647353.52</v>
      </c>
      <c r="Q173" s="16">
        <v>0</v>
      </c>
      <c r="R173" s="16">
        <v>0</v>
      </c>
      <c r="S173" s="16">
        <v>0</v>
      </c>
      <c r="T173" s="16">
        <v>5900.33</v>
      </c>
      <c r="U173" s="16">
        <v>0</v>
      </c>
      <c r="V173" s="16">
        <v>0</v>
      </c>
      <c r="W173" s="16">
        <v>243887.78</v>
      </c>
      <c r="X173" s="16">
        <v>884991.71</v>
      </c>
      <c r="Y173" s="16">
        <v>1235947.8899999999</v>
      </c>
    </row>
    <row r="174" spans="1:25" x14ac:dyDescent="0.25">
      <c r="A174" s="6" t="s">
        <v>359</v>
      </c>
      <c r="B174" s="6" t="s">
        <v>563</v>
      </c>
      <c r="C174" s="16">
        <f t="shared" si="4"/>
        <v>4976126.2199999988</v>
      </c>
      <c r="D174" s="16">
        <f t="shared" si="5"/>
        <v>4716414.6399999987</v>
      </c>
      <c r="E174" s="16">
        <v>2848715.34</v>
      </c>
      <c r="F174" s="16">
        <v>174922.71</v>
      </c>
      <c r="G174" s="16">
        <v>255732.8</v>
      </c>
      <c r="H174" s="16">
        <v>238251.25</v>
      </c>
      <c r="I174" s="16">
        <v>178302.22</v>
      </c>
      <c r="J174" s="16">
        <v>80742.33</v>
      </c>
      <c r="K174" s="16">
        <v>299181.78999999998</v>
      </c>
      <c r="L174" s="16">
        <v>130034.04</v>
      </c>
      <c r="M174" s="16">
        <v>68962.009999999995</v>
      </c>
      <c r="N174" s="16">
        <v>0</v>
      </c>
      <c r="O174" s="16">
        <v>360419.06</v>
      </c>
      <c r="P174" s="16">
        <v>81151.09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259711.58</v>
      </c>
      <c r="Y174" s="16">
        <v>16054</v>
      </c>
    </row>
    <row r="175" spans="1:25" x14ac:dyDescent="0.25">
      <c r="A175" s="6" t="s">
        <v>361</v>
      </c>
      <c r="B175" s="6" t="s">
        <v>564</v>
      </c>
      <c r="C175" s="16">
        <f t="shared" si="4"/>
        <v>4960043.1599999992</v>
      </c>
      <c r="D175" s="16">
        <f t="shared" si="5"/>
        <v>4675716.8099999996</v>
      </c>
      <c r="E175" s="16">
        <v>2785809.82</v>
      </c>
      <c r="F175" s="16">
        <v>308508.09999999998</v>
      </c>
      <c r="G175" s="16">
        <v>119957</v>
      </c>
      <c r="H175" s="16">
        <v>438224.36</v>
      </c>
      <c r="I175" s="16">
        <v>215919.93</v>
      </c>
      <c r="J175" s="16">
        <v>6317.04</v>
      </c>
      <c r="K175" s="16">
        <v>259617.16</v>
      </c>
      <c r="L175" s="16">
        <v>195023.43</v>
      </c>
      <c r="M175" s="16">
        <v>46086.92</v>
      </c>
      <c r="N175" s="16">
        <v>0</v>
      </c>
      <c r="O175" s="16">
        <v>255733.05</v>
      </c>
      <c r="P175" s="16">
        <v>44520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0</v>
      </c>
      <c r="X175" s="16">
        <v>284326.34999999998</v>
      </c>
      <c r="Y175" s="16">
        <v>46094.45</v>
      </c>
    </row>
    <row r="176" spans="1:25" x14ac:dyDescent="0.25">
      <c r="A176" s="6" t="s">
        <v>363</v>
      </c>
      <c r="B176" s="6" t="s">
        <v>565</v>
      </c>
      <c r="C176" s="16">
        <f t="shared" si="4"/>
        <v>9733060.4300000016</v>
      </c>
      <c r="D176" s="16">
        <f t="shared" si="5"/>
        <v>9385932.4300000016</v>
      </c>
      <c r="E176" s="16">
        <v>5423745.9800000004</v>
      </c>
      <c r="F176" s="16">
        <v>316950.17</v>
      </c>
      <c r="G176" s="16">
        <v>141406.07999999999</v>
      </c>
      <c r="H176" s="16">
        <v>659547.41</v>
      </c>
      <c r="I176" s="16">
        <v>488889.92</v>
      </c>
      <c r="J176" s="16">
        <v>83512.87</v>
      </c>
      <c r="K176" s="16">
        <v>648374.6</v>
      </c>
      <c r="L176" s="16">
        <v>747931.1</v>
      </c>
      <c r="M176" s="16">
        <v>16724.310000000001</v>
      </c>
      <c r="N176" s="16">
        <v>0</v>
      </c>
      <c r="O176" s="16">
        <v>642286.22</v>
      </c>
      <c r="P176" s="16">
        <v>216563.77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108289.99</v>
      </c>
      <c r="X176" s="16">
        <v>238838.01</v>
      </c>
      <c r="Y176" s="16">
        <v>27593</v>
      </c>
    </row>
    <row r="177" spans="1:25" x14ac:dyDescent="0.25">
      <c r="A177" s="6" t="s">
        <v>365</v>
      </c>
      <c r="B177" s="6" t="s">
        <v>566</v>
      </c>
      <c r="C177" s="16">
        <f t="shared" si="4"/>
        <v>20695763.700000007</v>
      </c>
      <c r="D177" s="16">
        <f t="shared" si="5"/>
        <v>19490932.620000005</v>
      </c>
      <c r="E177" s="16">
        <v>12295612.75</v>
      </c>
      <c r="F177" s="16">
        <v>556327.71</v>
      </c>
      <c r="G177" s="16">
        <v>675944.48</v>
      </c>
      <c r="H177" s="16">
        <v>617781.31000000006</v>
      </c>
      <c r="I177" s="16">
        <v>871408.61</v>
      </c>
      <c r="J177" s="16">
        <v>233446.07</v>
      </c>
      <c r="K177" s="16">
        <v>1624669.05</v>
      </c>
      <c r="L177" s="16">
        <v>1112049.19</v>
      </c>
      <c r="M177" s="16">
        <v>122775.6</v>
      </c>
      <c r="N177" s="16">
        <v>0</v>
      </c>
      <c r="O177" s="16">
        <v>1202220.51</v>
      </c>
      <c r="P177" s="16">
        <v>178697.34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7535.94</v>
      </c>
      <c r="X177" s="16">
        <v>1197295.1399999999</v>
      </c>
      <c r="Y177" s="16">
        <v>1276523.1399999999</v>
      </c>
    </row>
    <row r="178" spans="1:25" x14ac:dyDescent="0.25">
      <c r="C178" s="16">
        <f t="shared" si="4"/>
        <v>4108085884.4200006</v>
      </c>
      <c r="D178" s="16">
        <f>SUM(D2:D177)</f>
        <v>3871624704.889998</v>
      </c>
      <c r="E178" s="16">
        <f>SUM(E2:E177)</f>
        <v>2229414845.1200004</v>
      </c>
      <c r="F178" s="16">
        <f>SUM(F2:F177)</f>
        <v>139678641.70999998</v>
      </c>
      <c r="G178" s="16">
        <v>179773610.06</v>
      </c>
      <c r="H178" s="16">
        <v>118273856.19</v>
      </c>
      <c r="I178" s="16">
        <v>202432849.09999999</v>
      </c>
      <c r="J178" s="16">
        <v>45614912.329999998</v>
      </c>
      <c r="K178" s="16">
        <v>350929532.83999997</v>
      </c>
      <c r="L178" s="16">
        <v>238246468.03</v>
      </c>
      <c r="M178" s="16">
        <v>84733960.230000004</v>
      </c>
      <c r="N178" s="16">
        <v>610718</v>
      </c>
      <c r="O178" s="16">
        <v>234993347.65000001</v>
      </c>
      <c r="P178" s="16">
        <v>52509036.229999997</v>
      </c>
      <c r="Q178" s="16">
        <v>49609.97</v>
      </c>
      <c r="R178" s="16">
        <v>3381020.36</v>
      </c>
      <c r="S178" s="16">
        <v>3902775.34</v>
      </c>
      <c r="T178" s="16">
        <v>334286.46999999997</v>
      </c>
      <c r="U178" s="16">
        <v>2446965.06</v>
      </c>
      <c r="V178" s="16">
        <v>3429581</v>
      </c>
      <c r="W178" s="16">
        <v>16673794.25</v>
      </c>
      <c r="X178" s="16">
        <v>200656074.47999999</v>
      </c>
      <c r="Y178" s="16">
        <v>129816294.53</v>
      </c>
    </row>
    <row r="179" spans="1:25" x14ac:dyDescent="0.25">
      <c r="A179" s="8"/>
    </row>
    <row r="181" spans="1:25" x14ac:dyDescent="0.25">
      <c r="A181" s="9"/>
    </row>
  </sheetData>
  <pageMargins left="0.21" right="0.2" top="1" bottom="1" header="0.5" footer="0.5"/>
  <pageSetup paperSize="5" scale="48" fitToHeight="14" orientation="landscape" verticalDpi="0" r:id="rId1"/>
  <headerFooter alignWithMargins="0">
    <oddHeader>&amp;L&amp;D&amp;C&amp;A&amp;R&amp;F</oddHeader>
    <oddFooter>&amp;LKDE 
OFFICE OF DISTRICT SUPPORT SERVICES&amp;C&amp;P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2"/>
  <sheetViews>
    <sheetView workbookViewId="0">
      <pane xSplit="2" ySplit="1" topLeftCell="C152" activePane="bottomRight" state="frozen"/>
      <selection activeCell="E178" sqref="E178"/>
      <selection pane="topRight" activeCell="E178" sqref="E178"/>
      <selection pane="bottomLeft" activeCell="E178" sqref="E178"/>
      <selection pane="bottomRight" activeCell="F178" sqref="F178"/>
    </sheetView>
  </sheetViews>
  <sheetFormatPr defaultColWidth="9.109375" defaultRowHeight="12.6" x14ac:dyDescent="0.25"/>
  <cols>
    <col min="1" max="1" width="9.109375" style="5"/>
    <col min="2" max="2" width="25.109375" style="5" customWidth="1"/>
    <col min="3" max="3" width="9.44140625" style="5" customWidth="1"/>
    <col min="4" max="4" width="15.5546875" style="5" customWidth="1"/>
    <col min="5" max="5" width="10.44140625" style="5" customWidth="1"/>
    <col min="6" max="6" width="13.44140625" style="5" customWidth="1"/>
    <col min="7" max="7" width="10" style="5" customWidth="1"/>
    <col min="8" max="9" width="11.109375" style="5" customWidth="1"/>
    <col min="10" max="10" width="9.44140625" style="5" customWidth="1"/>
    <col min="11" max="11" width="9.6640625" style="5" customWidth="1"/>
    <col min="12" max="12" width="11.109375" style="5" customWidth="1"/>
    <col min="13" max="14" width="9.44140625" style="5" customWidth="1"/>
    <col min="15" max="15" width="7.109375" style="5" customWidth="1"/>
    <col min="16" max="17" width="9.44140625" style="5" customWidth="1"/>
    <col min="18" max="18" width="8.33203125" style="5" customWidth="1"/>
    <col min="19" max="19" width="9.44140625" style="5" customWidth="1"/>
    <col min="20" max="20" width="8.6640625" style="5" customWidth="1"/>
    <col min="21" max="22" width="8.33203125" style="5" customWidth="1"/>
    <col min="23" max="24" width="9.44140625" style="5" customWidth="1"/>
    <col min="25" max="26" width="11.109375" style="5" customWidth="1"/>
    <col min="27" max="16384" width="9.109375" style="5"/>
  </cols>
  <sheetData>
    <row r="1" spans="1:26" s="2" customFormat="1" ht="66" x14ac:dyDescent="0.25">
      <c r="A1" s="4" t="s">
        <v>368</v>
      </c>
      <c r="B1" s="4" t="s">
        <v>0</v>
      </c>
      <c r="C1" s="12" t="s">
        <v>10</v>
      </c>
      <c r="D1" s="2" t="s">
        <v>369</v>
      </c>
      <c r="E1" s="2" t="s">
        <v>370</v>
      </c>
      <c r="F1" s="2" t="s">
        <v>371</v>
      </c>
      <c r="G1" s="2" t="s">
        <v>372</v>
      </c>
      <c r="H1" s="2" t="s">
        <v>373</v>
      </c>
      <c r="I1" s="2" t="s">
        <v>374</v>
      </c>
      <c r="J1" s="2" t="s">
        <v>375</v>
      </c>
      <c r="K1" s="2" t="s">
        <v>376</v>
      </c>
      <c r="L1" s="2" t="s">
        <v>377</v>
      </c>
      <c r="M1" s="2" t="s">
        <v>378</v>
      </c>
      <c r="N1" s="2" t="s">
        <v>379</v>
      </c>
      <c r="O1" s="2" t="s">
        <v>380</v>
      </c>
      <c r="P1" s="2" t="s">
        <v>381</v>
      </c>
      <c r="Q1" s="2" t="s">
        <v>382</v>
      </c>
      <c r="R1" s="2" t="s">
        <v>383</v>
      </c>
      <c r="S1" s="2" t="s">
        <v>384</v>
      </c>
      <c r="T1" s="2" t="s">
        <v>567</v>
      </c>
      <c r="U1" s="2" t="s">
        <v>386</v>
      </c>
      <c r="V1" s="2" t="s">
        <v>387</v>
      </c>
      <c r="W1" s="2" t="s">
        <v>388</v>
      </c>
      <c r="X1" s="2" t="s">
        <v>389</v>
      </c>
      <c r="Y1" s="2" t="s">
        <v>390</v>
      </c>
      <c r="Z1" s="2" t="s">
        <v>391</v>
      </c>
    </row>
    <row r="2" spans="1:26" x14ac:dyDescent="0.25">
      <c r="A2" s="6" t="s">
        <v>15</v>
      </c>
      <c r="B2" s="6" t="s">
        <v>392</v>
      </c>
      <c r="C2" s="13">
        <v>2347.2044000000001</v>
      </c>
      <c r="D2" s="7">
        <f>SUM(F2:Y2)</f>
        <v>7047.2385702753454</v>
      </c>
      <c r="E2" s="7">
        <f>SUM(F2:R2)</f>
        <v>6781.2312425794698</v>
      </c>
      <c r="F2" s="10">
        <f>'exp02'!E2/'rev02'!$L2</f>
        <v>4124.4902531709631</v>
      </c>
      <c r="G2" s="10">
        <f>'exp02'!F2/'rev02'!$L2</f>
        <v>160.77771070981291</v>
      </c>
      <c r="H2" s="10">
        <f>'exp02'!G2/'rev02'!$L2</f>
        <v>215.96798301843674</v>
      </c>
      <c r="I2" s="10">
        <f>'exp02'!H2/'rev02'!$L2</f>
        <v>284.31943975565144</v>
      </c>
      <c r="J2" s="10">
        <f>'exp02'!I2/'rev02'!$L2</f>
        <v>333.09491495499918</v>
      </c>
      <c r="K2" s="10">
        <f>'exp02'!J2/'rev02'!$L2</f>
        <v>44.496073712199923</v>
      </c>
      <c r="L2" s="10">
        <f>'exp02'!K2/'rev02'!$L2</f>
        <v>512.48991779326934</v>
      </c>
      <c r="M2" s="10">
        <f>'exp02'!L2/'rev02'!$L2</f>
        <v>550.79886949768843</v>
      </c>
      <c r="N2" s="10">
        <f>'exp02'!M2/'rev02'!$L2</f>
        <v>29.298372992143335</v>
      </c>
      <c r="O2" s="10">
        <f>'exp02'!N2/'rev02'!$L2</f>
        <v>0</v>
      </c>
      <c r="P2" s="10">
        <f>'exp02'!O2/'rev02'!$L2</f>
        <v>416.20263663445758</v>
      </c>
      <c r="Q2" s="10">
        <f>'exp02'!P2/'rev02'!$L2</f>
        <v>109.29507033984768</v>
      </c>
      <c r="R2" s="10">
        <f>'exp02'!Q2/'rev02'!$L2</f>
        <v>0</v>
      </c>
      <c r="S2" s="10">
        <f>'exp02'!R2/'rev02'!$L2</f>
        <v>0</v>
      </c>
      <c r="T2" s="10">
        <f>'exp02'!S2/'rev02'!$L2</f>
        <v>0</v>
      </c>
      <c r="U2" s="10">
        <f>'exp02'!T2/'rev02'!$L2</f>
        <v>0</v>
      </c>
      <c r="V2" s="10">
        <f>'exp02'!U2/'rev02'!$L2</f>
        <v>0</v>
      </c>
      <c r="W2" s="10">
        <f>'exp02'!V2/'rev02'!$L2</f>
        <v>0</v>
      </c>
      <c r="X2" s="10">
        <f>'exp02'!W2/'rev02'!$L2</f>
        <v>0</v>
      </c>
      <c r="Y2" s="10">
        <f>'exp02'!X2/'rev02'!$L2</f>
        <v>266.00732769587512</v>
      </c>
      <c r="Z2" s="10">
        <f>'exp02'!Y2/'rev02'!$L2</f>
        <v>97.315342455901998</v>
      </c>
    </row>
    <row r="3" spans="1:26" x14ac:dyDescent="0.25">
      <c r="A3" s="6" t="s">
        <v>17</v>
      </c>
      <c r="B3" s="6" t="s">
        <v>393</v>
      </c>
      <c r="C3" s="13">
        <v>2715.8133999999995</v>
      </c>
      <c r="D3" s="7">
        <f t="shared" ref="D3:D66" si="0">SUM(F3:Y3)</f>
        <v>6091.1513066398456</v>
      </c>
      <c r="E3" s="7">
        <f t="shared" ref="E3:E66" si="1">SUM(F3:R3)</f>
        <v>5403.8565094347068</v>
      </c>
      <c r="F3" s="10">
        <f>'exp02'!E3/'rev02'!$L3</f>
        <v>3172.7732951019398</v>
      </c>
      <c r="G3" s="10">
        <f>'exp02'!F3/'rev02'!$L3</f>
        <v>158.7011353578269</v>
      </c>
      <c r="H3" s="10">
        <f>'exp02'!G3/'rev02'!$L3</f>
        <v>176.80359777295453</v>
      </c>
      <c r="I3" s="10">
        <f>'exp02'!H3/'rev02'!$L3</f>
        <v>264.53874555593552</v>
      </c>
      <c r="J3" s="10">
        <f>'exp02'!I3/'rev02'!$L3</f>
        <v>289.66259242995125</v>
      </c>
      <c r="K3" s="10">
        <f>'exp02'!J3/'rev02'!$L3</f>
        <v>0</v>
      </c>
      <c r="L3" s="10">
        <f>'exp02'!K3/'rev02'!$L3</f>
        <v>477.15777527277839</v>
      </c>
      <c r="M3" s="10">
        <f>'exp02'!L3/'rev02'!$L3</f>
        <v>328.3629538023489</v>
      </c>
      <c r="N3" s="10">
        <f>'exp02'!M3/'rev02'!$L3</f>
        <v>69.714218951861724</v>
      </c>
      <c r="O3" s="10">
        <f>'exp02'!N3/'rev02'!$L3</f>
        <v>0</v>
      </c>
      <c r="P3" s="10">
        <f>'exp02'!O3/'rev02'!$L3</f>
        <v>380.95284823324022</v>
      </c>
      <c r="Q3" s="10">
        <f>'exp02'!P3/'rev02'!$L3</f>
        <v>85.189346955869667</v>
      </c>
      <c r="R3" s="10">
        <f>'exp02'!Q3/'rev02'!$L3</f>
        <v>0</v>
      </c>
      <c r="S3" s="10">
        <f>'exp02'!R3/'rev02'!$L3</f>
        <v>0</v>
      </c>
      <c r="T3" s="10">
        <f>'exp02'!S3/'rev02'!$L3</f>
        <v>0.48747826341824529</v>
      </c>
      <c r="U3" s="10">
        <f>'exp02'!T3/'rev02'!$L3</f>
        <v>0</v>
      </c>
      <c r="V3" s="10">
        <f>'exp02'!U3/'rev02'!$L3</f>
        <v>0</v>
      </c>
      <c r="W3" s="10">
        <f>'exp02'!V3/'rev02'!$L3</f>
        <v>3.010147898968317</v>
      </c>
      <c r="X3" s="10">
        <f>'exp02'!W3/'rev02'!$L3</f>
        <v>218.56455601846582</v>
      </c>
      <c r="Y3" s="10">
        <f>'exp02'!X3/'rev02'!$L3</f>
        <v>465.2326150242871</v>
      </c>
      <c r="Z3" s="10">
        <f>'exp02'!Y3/'rev02'!$L3</f>
        <v>984.04169446987805</v>
      </c>
    </row>
    <row r="4" spans="1:26" x14ac:dyDescent="0.25">
      <c r="A4" s="6" t="s">
        <v>19</v>
      </c>
      <c r="B4" s="6" t="s">
        <v>394</v>
      </c>
      <c r="C4" s="13">
        <v>405.04289999999992</v>
      </c>
      <c r="D4" s="7">
        <f t="shared" si="0"/>
        <v>10871.353108522582</v>
      </c>
      <c r="E4" s="7">
        <f t="shared" si="1"/>
        <v>9621.9171105085443</v>
      </c>
      <c r="F4" s="10">
        <f>'exp02'!E4/'rev02'!$L4</f>
        <v>5623.300173882817</v>
      </c>
      <c r="G4" s="10">
        <f>'exp02'!F4/'rev02'!$L4</f>
        <v>197.50754796590687</v>
      </c>
      <c r="H4" s="10">
        <f>'exp02'!G4/'rev02'!$L4</f>
        <v>1124.3972675486968</v>
      </c>
      <c r="I4" s="10">
        <f>'exp02'!H4/'rev02'!$L4</f>
        <v>714.11381362319901</v>
      </c>
      <c r="J4" s="10">
        <f>'exp02'!I4/'rev02'!$L4</f>
        <v>601.48485506103191</v>
      </c>
      <c r="K4" s="10">
        <f>'exp02'!J4/'rev02'!$L4</f>
        <v>0</v>
      </c>
      <c r="L4" s="10">
        <f>'exp02'!K4/'rev02'!$L4</f>
        <v>832.62313695660407</v>
      </c>
      <c r="M4" s="10">
        <f>'exp02'!L4/'rev02'!$L4</f>
        <v>0</v>
      </c>
      <c r="N4" s="10">
        <f>'exp02'!M4/'rev02'!$L4</f>
        <v>180.49643630341384</v>
      </c>
      <c r="O4" s="10">
        <f>'exp02'!N4/'rev02'!$L4</f>
        <v>0</v>
      </c>
      <c r="P4" s="10">
        <f>'exp02'!O4/'rev02'!$L4</f>
        <v>347.99387916687351</v>
      </c>
      <c r="Q4" s="10">
        <f>'exp02'!P4/'rev02'!$L4</f>
        <v>0</v>
      </c>
      <c r="R4" s="10">
        <f>'exp02'!Q4/'rev02'!$L4</f>
        <v>0</v>
      </c>
      <c r="S4" s="10">
        <f>'exp02'!R4/'rev02'!$L4</f>
        <v>0</v>
      </c>
      <c r="T4" s="10">
        <f>'exp02'!S4/'rev02'!$L4</f>
        <v>0</v>
      </c>
      <c r="U4" s="10">
        <f>'exp02'!T4/'rev02'!$L4</f>
        <v>0</v>
      </c>
      <c r="V4" s="10">
        <f>'exp02'!U4/'rev02'!$L4</f>
        <v>0</v>
      </c>
      <c r="W4" s="10">
        <f>'exp02'!V4/'rev02'!$L4</f>
        <v>0</v>
      </c>
      <c r="X4" s="10">
        <f>'exp02'!W4/'rev02'!$L4</f>
        <v>0</v>
      </c>
      <c r="Y4" s="10">
        <f>'exp02'!X4/'rev02'!$L4</f>
        <v>1249.4359980140378</v>
      </c>
      <c r="Z4" s="10">
        <f>'exp02'!Y4/'rev02'!$L4</f>
        <v>0</v>
      </c>
    </row>
    <row r="5" spans="1:26" x14ac:dyDescent="0.25">
      <c r="A5" s="6" t="s">
        <v>21</v>
      </c>
      <c r="B5" s="6" t="s">
        <v>395</v>
      </c>
      <c r="C5" s="14">
        <v>3183.4877999999999</v>
      </c>
      <c r="D5" s="7">
        <f t="shared" si="0"/>
        <v>5986.6604137763616</v>
      </c>
      <c r="E5" s="7">
        <f t="shared" si="1"/>
        <v>5555.0128698467133</v>
      </c>
      <c r="F5" s="10">
        <f>'exp02'!E5/'rev02'!$L5</f>
        <v>3385.9983726025275</v>
      </c>
      <c r="G5" s="10">
        <f>'exp02'!F5/'rev02'!$L5</f>
        <v>161.9538545113947</v>
      </c>
      <c r="H5" s="10">
        <f>'exp02'!G5/'rev02'!$L5</f>
        <v>237.69328093545704</v>
      </c>
      <c r="I5" s="10">
        <f>'exp02'!H5/'rev02'!$L5</f>
        <v>221.49227334874661</v>
      </c>
      <c r="J5" s="10">
        <f>'exp02'!I5/'rev02'!$L5</f>
        <v>338.75728689772268</v>
      </c>
      <c r="K5" s="10">
        <f>'exp02'!J5/'rev02'!$L5</f>
        <v>102.29375780865251</v>
      </c>
      <c r="L5" s="10">
        <f>'exp02'!K5/'rev02'!$L5</f>
        <v>400.93963922211356</v>
      </c>
      <c r="M5" s="10">
        <f>'exp02'!L5/'rev02'!$L5</f>
        <v>298.53166391905131</v>
      </c>
      <c r="N5" s="10">
        <f>'exp02'!M5/'rev02'!$L5</f>
        <v>0</v>
      </c>
      <c r="O5" s="10">
        <f>'exp02'!N5/'rev02'!$L5</f>
        <v>0</v>
      </c>
      <c r="P5" s="10">
        <f>'exp02'!O5/'rev02'!$L5</f>
        <v>349.90041111512977</v>
      </c>
      <c r="Q5" s="10">
        <f>'exp02'!P5/'rev02'!$L5</f>
        <v>57.452329485917936</v>
      </c>
      <c r="R5" s="10">
        <f>'exp02'!Q5/'rev02'!$L5</f>
        <v>0</v>
      </c>
      <c r="S5" s="10">
        <f>'exp02'!R5/'rev02'!$L5</f>
        <v>0</v>
      </c>
      <c r="T5" s="10">
        <f>'exp02'!S5/'rev02'!$L5</f>
        <v>0</v>
      </c>
      <c r="U5" s="10">
        <f>'exp02'!T5/'rev02'!$L5</f>
        <v>0</v>
      </c>
      <c r="V5" s="10">
        <f>'exp02'!U5/'rev02'!$L5</f>
        <v>0</v>
      </c>
      <c r="W5" s="10">
        <f>'exp02'!V5/'rev02'!$L5</f>
        <v>1.7273444553486272</v>
      </c>
      <c r="X5" s="10">
        <f>'exp02'!W5/'rev02'!$L5</f>
        <v>0</v>
      </c>
      <c r="Y5" s="10">
        <f>'exp02'!X5/'rev02'!$L5</f>
        <v>429.92019947429986</v>
      </c>
      <c r="Z5" s="10">
        <f>'exp02'!Y5/'rev02'!$L5</f>
        <v>25.902093923526266</v>
      </c>
    </row>
    <row r="6" spans="1:26" x14ac:dyDescent="0.25">
      <c r="A6" s="6" t="s">
        <v>23</v>
      </c>
      <c r="B6" s="6" t="s">
        <v>396</v>
      </c>
      <c r="C6" s="14">
        <v>2971.7520999999997</v>
      </c>
      <c r="D6" s="7">
        <f t="shared" si="0"/>
        <v>7203.6590064157772</v>
      </c>
      <c r="E6" s="7">
        <f t="shared" si="1"/>
        <v>6872.3992253593424</v>
      </c>
      <c r="F6" s="10">
        <f>'exp02'!E6/'rev02'!$L6</f>
        <v>4066.4660958765712</v>
      </c>
      <c r="G6" s="10">
        <f>'exp02'!F6/'rev02'!$L6</f>
        <v>158.95391476294407</v>
      </c>
      <c r="H6" s="10">
        <f>'exp02'!G6/'rev02'!$L6</f>
        <v>657.93451950450378</v>
      </c>
      <c r="I6" s="10">
        <f>'exp02'!H6/'rev02'!$L6</f>
        <v>238.68787709445886</v>
      </c>
      <c r="J6" s="10">
        <f>'exp02'!I6/'rev02'!$L6</f>
        <v>279.508822421628</v>
      </c>
      <c r="K6" s="10">
        <f>'exp02'!J6/'rev02'!$L6</f>
        <v>64.48864627705656</v>
      </c>
      <c r="L6" s="10">
        <f>'exp02'!K6/'rev02'!$L6</f>
        <v>598.18960336563748</v>
      </c>
      <c r="M6" s="10">
        <f>'exp02'!L6/'rev02'!$L6</f>
        <v>173.63291170888718</v>
      </c>
      <c r="N6" s="10">
        <f>'exp02'!M6/'rev02'!$L6</f>
        <v>47.169435835512665</v>
      </c>
      <c r="O6" s="10">
        <f>'exp02'!N6/'rev02'!$L6</f>
        <v>0</v>
      </c>
      <c r="P6" s="10">
        <f>'exp02'!O6/'rev02'!$L6</f>
        <v>384.65711524188043</v>
      </c>
      <c r="Q6" s="10">
        <f>'exp02'!P6/'rev02'!$L6</f>
        <v>186.01643791216637</v>
      </c>
      <c r="R6" s="10">
        <f>'exp02'!Q6/'rev02'!$L6</f>
        <v>16.693845358096997</v>
      </c>
      <c r="S6" s="10">
        <f>'exp02'!R6/'rev02'!$L6</f>
        <v>0</v>
      </c>
      <c r="T6" s="10">
        <f>'exp02'!S6/'rev02'!$L6</f>
        <v>0</v>
      </c>
      <c r="U6" s="10">
        <f>'exp02'!T6/'rev02'!$L6</f>
        <v>0</v>
      </c>
      <c r="V6" s="10">
        <f>'exp02'!U6/'rev02'!$L6</f>
        <v>0</v>
      </c>
      <c r="W6" s="10">
        <f>'exp02'!V6/'rev02'!$L6</f>
        <v>0</v>
      </c>
      <c r="X6" s="10">
        <f>'exp02'!W6/'rev02'!$L6</f>
        <v>14.996217214753548</v>
      </c>
      <c r="Y6" s="10">
        <f>'exp02'!X6/'rev02'!$L6</f>
        <v>316.26356384168116</v>
      </c>
      <c r="Z6" s="10">
        <f>'exp02'!Y6/'rev02'!$L6</f>
        <v>32.763836525933641</v>
      </c>
    </row>
    <row r="7" spans="1:26" x14ac:dyDescent="0.25">
      <c r="A7" s="6" t="s">
        <v>25</v>
      </c>
      <c r="B7" s="6" t="s">
        <v>397</v>
      </c>
      <c r="C7" s="14">
        <v>237.03660000000002</v>
      </c>
      <c r="D7" s="7">
        <f t="shared" si="0"/>
        <v>7227.4159349231277</v>
      </c>
      <c r="E7" s="7">
        <f t="shared" si="1"/>
        <v>6925.3684873981465</v>
      </c>
      <c r="F7" s="10">
        <f>'exp02'!E7/'rev02'!$L7</f>
        <v>4219.2404464120727</v>
      </c>
      <c r="G7" s="10">
        <f>'exp02'!F7/'rev02'!$L7</f>
        <v>77.824099738183889</v>
      </c>
      <c r="H7" s="10">
        <f>'exp02'!G7/'rev02'!$L7</f>
        <v>103.39129062769209</v>
      </c>
      <c r="I7" s="10">
        <f>'exp02'!H7/'rev02'!$L7</f>
        <v>663.87397558014243</v>
      </c>
      <c r="J7" s="10">
        <f>'exp02'!I7/'rev02'!$L7</f>
        <v>332.41136600845607</v>
      </c>
      <c r="K7" s="10">
        <f>'exp02'!J7/'rev02'!$L7</f>
        <v>124.79587540489526</v>
      </c>
      <c r="L7" s="10">
        <f>'exp02'!K7/'rev02'!$L7</f>
        <v>331.92996355837028</v>
      </c>
      <c r="M7" s="10">
        <f>'exp02'!L7/'rev02'!$L7</f>
        <v>198.27448588108331</v>
      </c>
      <c r="N7" s="10">
        <f>'exp02'!M7/'rev02'!$L7</f>
        <v>42.1658933683659</v>
      </c>
      <c r="O7" s="10">
        <f>'exp02'!N7/'rev02'!$L7</f>
        <v>0</v>
      </c>
      <c r="P7" s="10">
        <f>'exp02'!O7/'rev02'!$L7</f>
        <v>499.67102126844543</v>
      </c>
      <c r="Q7" s="10">
        <f>'exp02'!P7/'rev02'!$L7</f>
        <v>331.79006955044071</v>
      </c>
      <c r="R7" s="10">
        <f>'exp02'!Q7/'rev02'!$L7</f>
        <v>0</v>
      </c>
      <c r="S7" s="10">
        <f>'exp02'!R7/'rev02'!$L7</f>
        <v>0</v>
      </c>
      <c r="T7" s="10">
        <f>'exp02'!S7/'rev02'!$L7</f>
        <v>0</v>
      </c>
      <c r="U7" s="10">
        <f>'exp02'!T7/'rev02'!$L7</f>
        <v>0</v>
      </c>
      <c r="V7" s="10">
        <f>'exp02'!U7/'rev02'!$L7</f>
        <v>0</v>
      </c>
      <c r="W7" s="10">
        <f>'exp02'!V7/'rev02'!$L7</f>
        <v>0</v>
      </c>
      <c r="X7" s="10">
        <f>'exp02'!W7/'rev02'!$L7</f>
        <v>0</v>
      </c>
      <c r="Y7" s="10">
        <f>'exp02'!X7/'rev02'!$L7</f>
        <v>302.04744752498135</v>
      </c>
      <c r="Z7" s="10">
        <f>'exp02'!Y7/'rev02'!$L7</f>
        <v>9.1462668634295294</v>
      </c>
    </row>
    <row r="8" spans="1:26" x14ac:dyDescent="0.25">
      <c r="A8" s="6" t="s">
        <v>27</v>
      </c>
      <c r="B8" s="6" t="s">
        <v>398</v>
      </c>
      <c r="C8" s="14">
        <v>1230.1597999999999</v>
      </c>
      <c r="D8" s="7">
        <f t="shared" si="0"/>
        <v>7826.7109199959214</v>
      </c>
      <c r="E8" s="7">
        <f t="shared" si="1"/>
        <v>7206.173336179575</v>
      </c>
      <c r="F8" s="10">
        <f>'exp02'!E8/'rev02'!$L8</f>
        <v>3810.6053538735373</v>
      </c>
      <c r="G8" s="10">
        <f>'exp02'!F8/'rev02'!$L8</f>
        <v>253.85814916078385</v>
      </c>
      <c r="H8" s="10">
        <f>'exp02'!G8/'rev02'!$L8</f>
        <v>180.72546347230664</v>
      </c>
      <c r="I8" s="10">
        <f>'exp02'!H8/'rev02'!$L8</f>
        <v>298.23616411461342</v>
      </c>
      <c r="J8" s="10">
        <f>'exp02'!I8/'rev02'!$L8</f>
        <v>402.67510773803536</v>
      </c>
      <c r="K8" s="10">
        <f>'exp02'!J8/'rev02'!$L8</f>
        <v>56.368001945763467</v>
      </c>
      <c r="L8" s="10">
        <f>'exp02'!K8/'rev02'!$L8</f>
        <v>730.21600933472223</v>
      </c>
      <c r="M8" s="10">
        <f>'exp02'!L8/'rev02'!$L8</f>
        <v>669.47921725291303</v>
      </c>
      <c r="N8" s="10">
        <f>'exp02'!M8/'rev02'!$L8</f>
        <v>262.38139142573186</v>
      </c>
      <c r="O8" s="10">
        <f>'exp02'!N8/'rev02'!$L8</f>
        <v>0</v>
      </c>
      <c r="P8" s="10">
        <f>'exp02'!O8/'rev02'!$L8</f>
        <v>443.00416905185818</v>
      </c>
      <c r="Q8" s="10">
        <f>'exp02'!P8/'rev02'!$L8</f>
        <v>98.624308809310804</v>
      </c>
      <c r="R8" s="10">
        <f>'exp02'!Q8/'rev02'!$L8</f>
        <v>0</v>
      </c>
      <c r="S8" s="10">
        <f>'exp02'!R8/'rev02'!$L8</f>
        <v>0</v>
      </c>
      <c r="T8" s="10">
        <f>'exp02'!S8/'rev02'!$L8</f>
        <v>0</v>
      </c>
      <c r="U8" s="10">
        <f>'exp02'!T8/'rev02'!$L8</f>
        <v>0</v>
      </c>
      <c r="V8" s="10">
        <f>'exp02'!U8/'rev02'!$L8</f>
        <v>0</v>
      </c>
      <c r="W8" s="10">
        <f>'exp02'!V8/'rev02'!$L8</f>
        <v>0</v>
      </c>
      <c r="X8" s="10">
        <f>'exp02'!W8/'rev02'!$L8</f>
        <v>0</v>
      </c>
      <c r="Y8" s="10">
        <f>'exp02'!X8/'rev02'!$L8</f>
        <v>620.53758381634657</v>
      </c>
      <c r="Z8" s="10">
        <f>'exp02'!Y8/'rev02'!$L8</f>
        <v>158.90049406589293</v>
      </c>
    </row>
    <row r="9" spans="1:26" x14ac:dyDescent="0.25">
      <c r="A9" s="6" t="s">
        <v>29</v>
      </c>
      <c r="B9" s="6" t="s">
        <v>399</v>
      </c>
      <c r="C9" s="13">
        <v>619.29769999999996</v>
      </c>
      <c r="D9" s="7">
        <f t="shared" si="0"/>
        <v>5912.6120765505839</v>
      </c>
      <c r="E9" s="7">
        <f t="shared" si="1"/>
        <v>5745.1167669442348</v>
      </c>
      <c r="F9" s="10">
        <f>'exp02'!E9/'rev02'!$L9</f>
        <v>3208.0085393503</v>
      </c>
      <c r="G9" s="10">
        <f>'exp02'!F9/'rev02'!$L9</f>
        <v>163.35037252681545</v>
      </c>
      <c r="H9" s="10">
        <f>'exp02'!G9/'rev02'!$L9</f>
        <v>329.13036815734984</v>
      </c>
      <c r="I9" s="10">
        <f>'exp02'!H9/'rev02'!$L9</f>
        <v>390.91695318745735</v>
      </c>
      <c r="J9" s="10">
        <f>'exp02'!I9/'rev02'!$L9</f>
        <v>230.06203640026439</v>
      </c>
      <c r="K9" s="10">
        <f>'exp02'!J9/'rev02'!$L9</f>
        <v>279.09850141539363</v>
      </c>
      <c r="L9" s="10">
        <f>'exp02'!K9/'rev02'!$L9</f>
        <v>575.43305909258186</v>
      </c>
      <c r="M9" s="10">
        <f>'exp02'!L9/'rev02'!$L9</f>
        <v>129.1484208644728</v>
      </c>
      <c r="N9" s="10">
        <f>'exp02'!M9/'rev02'!$L9</f>
        <v>5.6521605037448062</v>
      </c>
      <c r="O9" s="10">
        <f>'exp02'!N9/'rev02'!$L9</f>
        <v>0</v>
      </c>
      <c r="P9" s="10">
        <f>'exp02'!O9/'rev02'!$L9</f>
        <v>345.2576200428324</v>
      </c>
      <c r="Q9" s="10">
        <f>'exp02'!P9/'rev02'!$L9</f>
        <v>89.058735403021856</v>
      </c>
      <c r="R9" s="10">
        <f>'exp02'!Q9/'rev02'!$L9</f>
        <v>0</v>
      </c>
      <c r="S9" s="10">
        <f>'exp02'!R9/'rev02'!$L9</f>
        <v>0</v>
      </c>
      <c r="T9" s="10">
        <f>'exp02'!S9/'rev02'!$L9</f>
        <v>0</v>
      </c>
      <c r="U9" s="10">
        <f>'exp02'!T9/'rev02'!$L9</f>
        <v>0</v>
      </c>
      <c r="V9" s="10">
        <f>'exp02'!U9/'rev02'!$L9</f>
        <v>0</v>
      </c>
      <c r="W9" s="10">
        <f>'exp02'!V9/'rev02'!$L9</f>
        <v>2.2283305751014417</v>
      </c>
      <c r="X9" s="10">
        <f>'exp02'!W9/'rev02'!$L9</f>
        <v>0</v>
      </c>
      <c r="Y9" s="10">
        <f>'exp02'!X9/'rev02'!$L9</f>
        <v>165.26697903124784</v>
      </c>
      <c r="Z9" s="10">
        <f>'exp02'!Y9/'rev02'!$L9</f>
        <v>687.74913906510562</v>
      </c>
    </row>
    <row r="10" spans="1:26" x14ac:dyDescent="0.25">
      <c r="A10" s="6" t="s">
        <v>31</v>
      </c>
      <c r="B10" s="6" t="s">
        <v>400</v>
      </c>
      <c r="C10" s="13">
        <v>1742.5154</v>
      </c>
      <c r="D10" s="7">
        <f t="shared" si="0"/>
        <v>7496.8077871793839</v>
      </c>
      <c r="E10" s="7">
        <f t="shared" si="1"/>
        <v>7062.129293089748</v>
      </c>
      <c r="F10" s="10">
        <f>'exp02'!E10/'rev02'!$L10</f>
        <v>4142.0064809757205</v>
      </c>
      <c r="G10" s="10">
        <f>'exp02'!F10/'rev02'!$L10</f>
        <v>351.86708249465113</v>
      </c>
      <c r="H10" s="10">
        <f>'exp02'!G10/'rev02'!$L10</f>
        <v>247.57476461900998</v>
      </c>
      <c r="I10" s="10">
        <f>'exp02'!H10/'rev02'!$L10</f>
        <v>465.93608871405098</v>
      </c>
      <c r="J10" s="10">
        <f>'exp02'!I10/'rev02'!$L10</f>
        <v>425.90715123665478</v>
      </c>
      <c r="K10" s="10">
        <f>'exp02'!J10/'rev02'!$L10</f>
        <v>0</v>
      </c>
      <c r="L10" s="10">
        <f>'exp02'!K10/'rev02'!$L10</f>
        <v>522.8788049735457</v>
      </c>
      <c r="M10" s="10">
        <f>'exp02'!L10/'rev02'!$L10</f>
        <v>228.39281649964184</v>
      </c>
      <c r="N10" s="10">
        <f>'exp02'!M10/'rev02'!$L10</f>
        <v>66.128838803949748</v>
      </c>
      <c r="O10" s="10">
        <f>'exp02'!N10/'rev02'!$L10</f>
        <v>0</v>
      </c>
      <c r="P10" s="10">
        <f>'exp02'!O10/'rev02'!$L10</f>
        <v>428.87649658648644</v>
      </c>
      <c r="Q10" s="10">
        <f>'exp02'!P10/'rev02'!$L10</f>
        <v>182.56076818603728</v>
      </c>
      <c r="R10" s="10">
        <f>'exp02'!Q10/'rev02'!$L10</f>
        <v>0</v>
      </c>
      <c r="S10" s="10">
        <f>'exp02'!R10/'rev02'!$L10</f>
        <v>11.477660398295475</v>
      </c>
      <c r="T10" s="10">
        <f>'exp02'!S10/'rev02'!$L10</f>
        <v>32.258991800015082</v>
      </c>
      <c r="U10" s="10">
        <f>'exp02'!T10/'rev02'!$L10</f>
        <v>0</v>
      </c>
      <c r="V10" s="10">
        <f>'exp02'!U10/'rev02'!$L10</f>
        <v>0</v>
      </c>
      <c r="W10" s="10">
        <f>'exp02'!V10/'rev02'!$L10</f>
        <v>0</v>
      </c>
      <c r="X10" s="10">
        <f>'exp02'!W10/'rev02'!$L10</f>
        <v>44.538975093132606</v>
      </c>
      <c r="Y10" s="10">
        <f>'exp02'!X10/'rev02'!$L10</f>
        <v>346.40286679819297</v>
      </c>
      <c r="Z10" s="10">
        <f>'exp02'!Y10/'rev02'!$L10</f>
        <v>44.786025994375713</v>
      </c>
    </row>
    <row r="11" spans="1:26" x14ac:dyDescent="0.25">
      <c r="A11" s="6" t="s">
        <v>33</v>
      </c>
      <c r="B11" s="6" t="s">
        <v>401</v>
      </c>
      <c r="C11" s="13">
        <v>3637.3581000000004</v>
      </c>
      <c r="D11" s="7">
        <f t="shared" si="0"/>
        <v>7142.3184865960829</v>
      </c>
      <c r="E11" s="7">
        <f t="shared" si="1"/>
        <v>6461.7025279969002</v>
      </c>
      <c r="F11" s="10">
        <f>'exp02'!E11/'rev02'!$L11</f>
        <v>3751.3407409625133</v>
      </c>
      <c r="G11" s="10">
        <f>'exp02'!F11/'rev02'!$L11</f>
        <v>215.11865713744265</v>
      </c>
      <c r="H11" s="10">
        <f>'exp02'!G11/'rev02'!$L11</f>
        <v>228.95303599609838</v>
      </c>
      <c r="I11" s="10">
        <f>'exp02'!H11/'rev02'!$L11</f>
        <v>161.48045472894185</v>
      </c>
      <c r="J11" s="10">
        <f>'exp02'!I11/'rev02'!$L11</f>
        <v>331.94895492967817</v>
      </c>
      <c r="K11" s="10">
        <f>'exp02'!J11/'rev02'!$L11</f>
        <v>33.393750810512714</v>
      </c>
      <c r="L11" s="10">
        <f>'exp02'!K11/'rev02'!$L11</f>
        <v>636.63392944456029</v>
      </c>
      <c r="M11" s="10">
        <f>'exp02'!L11/'rev02'!$L11</f>
        <v>405.54972302562123</v>
      </c>
      <c r="N11" s="10">
        <f>'exp02'!M11/'rev02'!$L11</f>
        <v>107.63213278340672</v>
      </c>
      <c r="O11" s="10">
        <f>'exp02'!N11/'rev02'!$L11</f>
        <v>0</v>
      </c>
      <c r="P11" s="10">
        <f>'exp02'!O11/'rev02'!$L11</f>
        <v>471.62365179276685</v>
      </c>
      <c r="Q11" s="10">
        <f>'exp02'!P11/'rev02'!$L11</f>
        <v>118.02749638535727</v>
      </c>
      <c r="R11" s="10">
        <f>'exp02'!Q11/'rev02'!$L11</f>
        <v>0</v>
      </c>
      <c r="S11" s="10">
        <f>'exp02'!R11/'rev02'!$L11</f>
        <v>0</v>
      </c>
      <c r="T11" s="10">
        <f>'exp02'!S11/'rev02'!$L11</f>
        <v>0</v>
      </c>
      <c r="U11" s="10">
        <f>'exp02'!T11/'rev02'!$L11</f>
        <v>0</v>
      </c>
      <c r="V11" s="10">
        <f>'exp02'!U11/'rev02'!$L11</f>
        <v>0</v>
      </c>
      <c r="W11" s="10">
        <f>'exp02'!V11/'rev02'!$L11</f>
        <v>18.562961947573982</v>
      </c>
      <c r="X11" s="10">
        <f>'exp02'!W11/'rev02'!$L11</f>
        <v>277.49357425104773</v>
      </c>
      <c r="Y11" s="10">
        <f>'exp02'!X11/'rev02'!$L11</f>
        <v>384.55942240056044</v>
      </c>
      <c r="Z11" s="10">
        <f>'exp02'!Y11/'rev02'!$L11</f>
        <v>259.75308837477394</v>
      </c>
    </row>
    <row r="12" spans="1:26" x14ac:dyDescent="0.25">
      <c r="A12" s="6" t="s">
        <v>35</v>
      </c>
      <c r="B12" s="6" t="s">
        <v>402</v>
      </c>
      <c r="C12" s="13">
        <v>1754.4028000000001</v>
      </c>
      <c r="D12" s="7">
        <f t="shared" si="0"/>
        <v>7016.5479957054322</v>
      </c>
      <c r="E12" s="7">
        <f t="shared" si="1"/>
        <v>6648.5586548311476</v>
      </c>
      <c r="F12" s="10">
        <f>'exp02'!E12/'rev02'!$L12</f>
        <v>3930.0417270195871</v>
      </c>
      <c r="G12" s="10">
        <f>'exp02'!F12/'rev02'!$L12</f>
        <v>296.12574147738479</v>
      </c>
      <c r="H12" s="10">
        <f>'exp02'!G12/'rev02'!$L12</f>
        <v>200.43099566416561</v>
      </c>
      <c r="I12" s="10">
        <f>'exp02'!H12/'rev02'!$L12</f>
        <v>357.82681149391686</v>
      </c>
      <c r="J12" s="10">
        <f>'exp02'!I12/'rev02'!$L12</f>
        <v>299.98117308066315</v>
      </c>
      <c r="K12" s="10">
        <f>'exp02'!J12/'rev02'!$L12</f>
        <v>0</v>
      </c>
      <c r="L12" s="10">
        <f>'exp02'!K12/'rev02'!$L12</f>
        <v>514.39714984495015</v>
      </c>
      <c r="M12" s="10">
        <f>'exp02'!L12/'rev02'!$L12</f>
        <v>424.83177751426297</v>
      </c>
      <c r="N12" s="10">
        <f>'exp02'!M12/'rev02'!$L12</f>
        <v>0</v>
      </c>
      <c r="O12" s="10">
        <f>'exp02'!N12/'rev02'!$L12</f>
        <v>0</v>
      </c>
      <c r="P12" s="10">
        <f>'exp02'!O12/'rev02'!$L12</f>
        <v>474.49544084174966</v>
      </c>
      <c r="Q12" s="10">
        <f>'exp02'!P12/'rev02'!$L12</f>
        <v>150.42783789446756</v>
      </c>
      <c r="R12" s="10">
        <f>'exp02'!Q12/'rev02'!$L12</f>
        <v>0</v>
      </c>
      <c r="S12" s="10">
        <f>'exp02'!R12/'rev02'!$L12</f>
        <v>0</v>
      </c>
      <c r="T12" s="10">
        <f>'exp02'!S12/'rev02'!$L12</f>
        <v>0</v>
      </c>
      <c r="U12" s="10">
        <f>'exp02'!T12/'rev02'!$L12</f>
        <v>0</v>
      </c>
      <c r="V12" s="10">
        <f>'exp02'!U12/'rev02'!$L12</f>
        <v>0</v>
      </c>
      <c r="W12" s="10">
        <f>'exp02'!V12/'rev02'!$L12</f>
        <v>0</v>
      </c>
      <c r="X12" s="10">
        <f>'exp02'!W12/'rev02'!$L12</f>
        <v>151.51690934373792</v>
      </c>
      <c r="Y12" s="10">
        <f>'exp02'!X12/'rev02'!$L12</f>
        <v>216.47243153054703</v>
      </c>
      <c r="Z12" s="10">
        <f>'exp02'!Y12/'rev02'!$L12</f>
        <v>92.793695951693635</v>
      </c>
    </row>
    <row r="13" spans="1:26" x14ac:dyDescent="0.25">
      <c r="A13" s="6" t="s">
        <v>37</v>
      </c>
      <c r="B13" s="6" t="s">
        <v>403</v>
      </c>
      <c r="C13" s="13">
        <v>932.61329999999998</v>
      </c>
      <c r="D13" s="7">
        <f t="shared" si="0"/>
        <v>6481.9221106968989</v>
      </c>
      <c r="E13" s="7">
        <f t="shared" si="1"/>
        <v>5877.9735287926951</v>
      </c>
      <c r="F13" s="10">
        <f>'exp02'!E13/'rev02'!$L13</f>
        <v>3642.4951048843072</v>
      </c>
      <c r="G13" s="10">
        <f>'exp02'!F13/'rev02'!$L13</f>
        <v>196.82912521191795</v>
      </c>
      <c r="H13" s="10">
        <f>'exp02'!G13/'rev02'!$L13</f>
        <v>192.59331815233602</v>
      </c>
      <c r="I13" s="10">
        <f>'exp02'!H13/'rev02'!$L13</f>
        <v>269.92022309782629</v>
      </c>
      <c r="J13" s="10">
        <f>'exp02'!I13/'rev02'!$L13</f>
        <v>346.09252302106347</v>
      </c>
      <c r="K13" s="10">
        <f>'exp02'!J13/'rev02'!$L13</f>
        <v>135.03040327647054</v>
      </c>
      <c r="L13" s="10">
        <f>'exp02'!K13/'rev02'!$L13</f>
        <v>556.83814502752637</v>
      </c>
      <c r="M13" s="10">
        <f>'exp02'!L13/'rev02'!$L13</f>
        <v>169.30444804936837</v>
      </c>
      <c r="N13" s="10">
        <f>'exp02'!M13/'rev02'!$L13</f>
        <v>82.300059413692694</v>
      </c>
      <c r="O13" s="10">
        <f>'exp02'!N13/'rev02'!$L13</f>
        <v>0</v>
      </c>
      <c r="P13" s="10">
        <f>'exp02'!O13/'rev02'!$L13</f>
        <v>286.57017865818551</v>
      </c>
      <c r="Q13" s="10">
        <f>'exp02'!P13/'rev02'!$L13</f>
        <v>0</v>
      </c>
      <c r="R13" s="10">
        <f>'exp02'!Q13/'rev02'!$L13</f>
        <v>0</v>
      </c>
      <c r="S13" s="10">
        <f>'exp02'!R13/'rev02'!$L13</f>
        <v>0</v>
      </c>
      <c r="T13" s="10">
        <f>'exp02'!S13/'rev02'!$L13</f>
        <v>0</v>
      </c>
      <c r="U13" s="10">
        <f>'exp02'!T13/'rev02'!$L13</f>
        <v>0</v>
      </c>
      <c r="V13" s="10">
        <f>'exp02'!U13/'rev02'!$L13</f>
        <v>0</v>
      </c>
      <c r="W13" s="10">
        <f>'exp02'!V13/'rev02'!$L13</f>
        <v>0</v>
      </c>
      <c r="X13" s="10">
        <f>'exp02'!W13/'rev02'!$L13</f>
        <v>0</v>
      </c>
      <c r="Y13" s="10">
        <f>'exp02'!X13/'rev02'!$L13</f>
        <v>603.94858190420405</v>
      </c>
      <c r="Z13" s="10">
        <f>'exp02'!Y13/'rev02'!$L13</f>
        <v>22.928045310955785</v>
      </c>
    </row>
    <row r="14" spans="1:26" x14ac:dyDescent="0.25">
      <c r="A14" s="6" t="s">
        <v>39</v>
      </c>
      <c r="B14" s="6" t="s">
        <v>404</v>
      </c>
      <c r="C14" s="13">
        <v>2709.0602000000003</v>
      </c>
      <c r="D14" s="7">
        <f t="shared" si="0"/>
        <v>8111.4978471131799</v>
      </c>
      <c r="E14" s="7">
        <f t="shared" si="1"/>
        <v>7789.1092711782485</v>
      </c>
      <c r="F14" s="10">
        <f>'exp02'!E14/'rev02'!$L14</f>
        <v>4142.6654970605668</v>
      </c>
      <c r="G14" s="10">
        <f>'exp02'!F14/'rev02'!$L14</f>
        <v>400.39433601364783</v>
      </c>
      <c r="H14" s="10">
        <f>'exp02'!G14/'rev02'!$L14</f>
        <v>518.63053098635453</v>
      </c>
      <c r="I14" s="10">
        <f>'exp02'!H14/'rev02'!$L14</f>
        <v>367.90684828635403</v>
      </c>
      <c r="J14" s="10">
        <f>'exp02'!I14/'rev02'!$L14</f>
        <v>342.04470982224751</v>
      </c>
      <c r="K14" s="10">
        <f>'exp02'!J14/'rev02'!$L14</f>
        <v>36.760109649833545</v>
      </c>
      <c r="L14" s="10">
        <f>'exp02'!K14/'rev02'!$L14</f>
        <v>624.82419179906003</v>
      </c>
      <c r="M14" s="10">
        <f>'exp02'!L14/'rev02'!$L14</f>
        <v>524.28792095502342</v>
      </c>
      <c r="N14" s="10">
        <f>'exp02'!M14/'rev02'!$L14</f>
        <v>46.27913030504083</v>
      </c>
      <c r="O14" s="10">
        <f>'exp02'!N14/'rev02'!$L14</f>
        <v>0</v>
      </c>
      <c r="P14" s="10">
        <f>'exp02'!O14/'rev02'!$L14</f>
        <v>556.32675124753587</v>
      </c>
      <c r="Q14" s="10">
        <f>'exp02'!P14/'rev02'!$L14</f>
        <v>228.98924505258316</v>
      </c>
      <c r="R14" s="10">
        <f>'exp02'!Q14/'rev02'!$L14</f>
        <v>0</v>
      </c>
      <c r="S14" s="10">
        <f>'exp02'!R14/'rev02'!$L14</f>
        <v>0</v>
      </c>
      <c r="T14" s="10">
        <f>'exp02'!S14/'rev02'!$L14</f>
        <v>0.85666239532070931</v>
      </c>
      <c r="U14" s="10">
        <f>'exp02'!T14/'rev02'!$L14</f>
        <v>0</v>
      </c>
      <c r="V14" s="10">
        <f>'exp02'!U14/'rev02'!$L14</f>
        <v>0</v>
      </c>
      <c r="W14" s="10">
        <f>'exp02'!V14/'rev02'!$L14</f>
        <v>0</v>
      </c>
      <c r="X14" s="10">
        <f>'exp02'!W14/'rev02'!$L14</f>
        <v>14.645163662291445</v>
      </c>
      <c r="Y14" s="10">
        <f>'exp02'!X14/'rev02'!$L14</f>
        <v>306.88674987731906</v>
      </c>
      <c r="Z14" s="10">
        <f>'exp02'!Y14/'rev02'!$L14</f>
        <v>68.292594605317362</v>
      </c>
    </row>
    <row r="15" spans="1:26" x14ac:dyDescent="0.25">
      <c r="A15" s="6" t="s">
        <v>41</v>
      </c>
      <c r="B15" s="6" t="s">
        <v>405</v>
      </c>
      <c r="C15" s="13">
        <v>790.17759999999998</v>
      </c>
      <c r="D15" s="7">
        <f t="shared" si="0"/>
        <v>7305.4852731841565</v>
      </c>
      <c r="E15" s="7">
        <f t="shared" si="1"/>
        <v>6960.4316422029688</v>
      </c>
      <c r="F15" s="10">
        <f>'exp02'!E15/'rev02'!$L15</f>
        <v>3765.4189513851065</v>
      </c>
      <c r="G15" s="10">
        <f>'exp02'!F15/'rev02'!$L15</f>
        <v>252.92445647661992</v>
      </c>
      <c r="H15" s="10">
        <f>'exp02'!G15/'rev02'!$L15</f>
        <v>358.97155272434958</v>
      </c>
      <c r="I15" s="10">
        <f>'exp02'!H15/'rev02'!$L15</f>
        <v>684.78059869072479</v>
      </c>
      <c r="J15" s="10">
        <f>'exp02'!I15/'rev02'!$L15</f>
        <v>430.47202299837403</v>
      </c>
      <c r="K15" s="10">
        <f>'exp02'!J15/'rev02'!$L15</f>
        <v>0</v>
      </c>
      <c r="L15" s="10">
        <f>'exp02'!K15/'rev02'!$L15</f>
        <v>754.53019675576729</v>
      </c>
      <c r="M15" s="10">
        <f>'exp02'!L15/'rev02'!$L15</f>
        <v>103.24366319672944</v>
      </c>
      <c r="N15" s="10">
        <f>'exp02'!M15/'rev02'!$L15</f>
        <v>75.757260139998905</v>
      </c>
      <c r="O15" s="10">
        <f>'exp02'!N15/'rev02'!$L15</f>
        <v>0</v>
      </c>
      <c r="P15" s="10">
        <f>'exp02'!O15/'rev02'!$L15</f>
        <v>395.92696629213481</v>
      </c>
      <c r="Q15" s="10">
        <f>'exp02'!P15/'rev02'!$L15</f>
        <v>138.40597354316296</v>
      </c>
      <c r="R15" s="10">
        <f>'exp02'!Q15/'rev02'!$L15</f>
        <v>0</v>
      </c>
      <c r="S15" s="10">
        <f>'exp02'!R15/'rev02'!$L15</f>
        <v>0</v>
      </c>
      <c r="T15" s="10">
        <f>'exp02'!S15/'rev02'!$L15</f>
        <v>1.2655382789894323</v>
      </c>
      <c r="U15" s="10">
        <f>'exp02'!T15/'rev02'!$L15</f>
        <v>0</v>
      </c>
      <c r="V15" s="10">
        <f>'exp02'!U15/'rev02'!$L15</f>
        <v>0</v>
      </c>
      <c r="W15" s="10">
        <f>'exp02'!V15/'rev02'!$L15</f>
        <v>0</v>
      </c>
      <c r="X15" s="10">
        <f>'exp02'!W15/'rev02'!$L15</f>
        <v>0</v>
      </c>
      <c r="Y15" s="10">
        <f>'exp02'!X15/'rev02'!$L15</f>
        <v>343.78809270219762</v>
      </c>
      <c r="Z15" s="10">
        <f>'exp02'!Y15/'rev02'!$L15</f>
        <v>58.547369603997886</v>
      </c>
    </row>
    <row r="16" spans="1:26" x14ac:dyDescent="0.25">
      <c r="A16" s="6" t="s">
        <v>43</v>
      </c>
      <c r="B16" s="6" t="s">
        <v>406</v>
      </c>
      <c r="C16" s="13">
        <v>964.86500000000001</v>
      </c>
      <c r="D16" s="7">
        <f t="shared" si="0"/>
        <v>7016.8285615086043</v>
      </c>
      <c r="E16" s="7">
        <f t="shared" si="1"/>
        <v>6665.9927865556319</v>
      </c>
      <c r="F16" s="10">
        <f>'exp02'!E16/'rev02'!$L16</f>
        <v>3845.8835484756937</v>
      </c>
      <c r="G16" s="10">
        <f>'exp02'!F16/'rev02'!$L16</f>
        <v>360.68614780306052</v>
      </c>
      <c r="H16" s="10">
        <f>'exp02'!G16/'rev02'!$L16</f>
        <v>442.68041643131426</v>
      </c>
      <c r="I16" s="10">
        <f>'exp02'!H16/'rev02'!$L16</f>
        <v>334.86427634954111</v>
      </c>
      <c r="J16" s="10">
        <f>'exp02'!I16/'rev02'!$L16</f>
        <v>199.51476113238638</v>
      </c>
      <c r="K16" s="10">
        <f>'exp02'!J16/'rev02'!$L16</f>
        <v>104.77359008773247</v>
      </c>
      <c r="L16" s="10">
        <f>'exp02'!K16/'rev02'!$L16</f>
        <v>539.53397625574564</v>
      </c>
      <c r="M16" s="10">
        <f>'exp02'!L16/'rev02'!$L16</f>
        <v>409.94901877464724</v>
      </c>
      <c r="N16" s="10">
        <f>'exp02'!M16/'rev02'!$L16</f>
        <v>69.10249620413218</v>
      </c>
      <c r="O16" s="10">
        <f>'exp02'!N16/'rev02'!$L16</f>
        <v>0</v>
      </c>
      <c r="P16" s="10">
        <f>'exp02'!O16/'rev02'!$L16</f>
        <v>282.98443823747368</v>
      </c>
      <c r="Q16" s="10">
        <f>'exp02'!P16/'rev02'!$L16</f>
        <v>76.020116803905196</v>
      </c>
      <c r="R16" s="10">
        <f>'exp02'!Q16/'rev02'!$L16</f>
        <v>0</v>
      </c>
      <c r="S16" s="10">
        <f>'exp02'!R16/'rev02'!$L16</f>
        <v>0</v>
      </c>
      <c r="T16" s="10">
        <f>'exp02'!S16/'rev02'!$L16</f>
        <v>0</v>
      </c>
      <c r="U16" s="10">
        <f>'exp02'!T16/'rev02'!$L16</f>
        <v>0</v>
      </c>
      <c r="V16" s="10">
        <f>'exp02'!U16/'rev02'!$L16</f>
        <v>0</v>
      </c>
      <c r="W16" s="10">
        <f>'exp02'!V16/'rev02'!$L16</f>
        <v>0</v>
      </c>
      <c r="X16" s="10">
        <f>'exp02'!W16/'rev02'!$L16</f>
        <v>0</v>
      </c>
      <c r="Y16" s="10">
        <f>'exp02'!X16/'rev02'!$L16</f>
        <v>350.83577495297266</v>
      </c>
      <c r="Z16" s="10">
        <f>'exp02'!Y16/'rev02'!$L16</f>
        <v>54.03287506542366</v>
      </c>
    </row>
    <row r="17" spans="1:26" x14ac:dyDescent="0.25">
      <c r="A17" s="6" t="s">
        <v>45</v>
      </c>
      <c r="B17" s="6" t="s">
        <v>407</v>
      </c>
      <c r="C17" s="13">
        <v>12463.245999999996</v>
      </c>
      <c r="D17" s="7">
        <f t="shared" si="0"/>
        <v>6480.3133188577049</v>
      </c>
      <c r="E17" s="7">
        <f t="shared" si="1"/>
        <v>5830.2569282512768</v>
      </c>
      <c r="F17" s="10">
        <f>'exp02'!E17/'rev02'!$L17</f>
        <v>3457.2052625776632</v>
      </c>
      <c r="G17" s="10">
        <f>'exp02'!F17/'rev02'!$L17</f>
        <v>241.76266279266261</v>
      </c>
      <c r="H17" s="10">
        <f>'exp02'!G17/'rev02'!$L17</f>
        <v>198.27201677636796</v>
      </c>
      <c r="I17" s="10">
        <f>'exp02'!H17/'rev02'!$L17</f>
        <v>166.79424926700483</v>
      </c>
      <c r="J17" s="10">
        <f>'exp02'!I17/'rev02'!$L17</f>
        <v>356.02237410703452</v>
      </c>
      <c r="K17" s="10">
        <f>'exp02'!J17/'rev02'!$L17</f>
        <v>58.082375971717177</v>
      </c>
      <c r="L17" s="10">
        <f>'exp02'!K17/'rev02'!$L17</f>
        <v>558.5407726045047</v>
      </c>
      <c r="M17" s="10">
        <f>'exp02'!L17/'rev02'!$L17</f>
        <v>396.09702480397175</v>
      </c>
      <c r="N17" s="10">
        <f>'exp02'!M17/'rev02'!$L17</f>
        <v>82.06314951979607</v>
      </c>
      <c r="O17" s="10">
        <f>'exp02'!N17/'rev02'!$L17</f>
        <v>0</v>
      </c>
      <c r="P17" s="10">
        <f>'exp02'!O17/'rev02'!$L17</f>
        <v>283.75136541475638</v>
      </c>
      <c r="Q17" s="10">
        <f>'exp02'!P17/'rev02'!$L17</f>
        <v>31.665674415798275</v>
      </c>
      <c r="R17" s="10">
        <f>'exp02'!Q17/'rev02'!$L17</f>
        <v>0</v>
      </c>
      <c r="S17" s="10">
        <f>'exp02'!R17/'rev02'!$L17</f>
        <v>0</v>
      </c>
      <c r="T17" s="10">
        <f>'exp02'!S17/'rev02'!$L17</f>
        <v>12.207718599151461</v>
      </c>
      <c r="U17" s="10">
        <f>'exp02'!T17/'rev02'!$L17</f>
        <v>5.6240613400393462</v>
      </c>
      <c r="V17" s="10">
        <f>'exp02'!U17/'rev02'!$L17</f>
        <v>0</v>
      </c>
      <c r="W17" s="10">
        <f>'exp02'!V17/'rev02'!$L17</f>
        <v>4.9428094414569061</v>
      </c>
      <c r="X17" s="10">
        <f>'exp02'!W17/'rev02'!$L17</f>
        <v>5.5178586702051788</v>
      </c>
      <c r="Y17" s="10">
        <f>'exp02'!X17/'rev02'!$L17</f>
        <v>621.76394255557523</v>
      </c>
      <c r="Z17" s="10">
        <f>'exp02'!Y17/'rev02'!$L17</f>
        <v>354.2972376538184</v>
      </c>
    </row>
    <row r="18" spans="1:26" x14ac:dyDescent="0.25">
      <c r="A18" s="6" t="s">
        <v>47</v>
      </c>
      <c r="B18" s="6" t="s">
        <v>408</v>
      </c>
      <c r="C18" s="13">
        <v>2489.2936999999997</v>
      </c>
      <c r="D18" s="7">
        <f t="shared" si="0"/>
        <v>7042.6644513662659</v>
      </c>
      <c r="E18" s="7">
        <f t="shared" si="1"/>
        <v>6775.0688518594661</v>
      </c>
      <c r="F18" s="10">
        <f>'exp02'!E18/'rev02'!$L18</f>
        <v>4342.3733728165544</v>
      </c>
      <c r="G18" s="10">
        <f>'exp02'!F18/'rev02'!$L18</f>
        <v>132.65772134481361</v>
      </c>
      <c r="H18" s="10">
        <f>'exp02'!G18/'rev02'!$L18</f>
        <v>253.06993706688772</v>
      </c>
      <c r="I18" s="10">
        <f>'exp02'!H18/'rev02'!$L18</f>
        <v>286.49805364469455</v>
      </c>
      <c r="J18" s="10">
        <f>'exp02'!I18/'rev02'!$L18</f>
        <v>341.0107011478799</v>
      </c>
      <c r="K18" s="10">
        <f>'exp02'!J18/'rev02'!$L18</f>
        <v>39.058247727056077</v>
      </c>
      <c r="L18" s="10">
        <f>'exp02'!K18/'rev02'!$L18</f>
        <v>495.7861822411715</v>
      </c>
      <c r="M18" s="10">
        <f>'exp02'!L18/'rev02'!$L18</f>
        <v>378.63362607634451</v>
      </c>
      <c r="N18" s="10">
        <f>'exp02'!M18/'rev02'!$L18</f>
        <v>48.366345843401284</v>
      </c>
      <c r="O18" s="10">
        <f>'exp02'!N18/'rev02'!$L18</f>
        <v>0</v>
      </c>
      <c r="P18" s="10">
        <f>'exp02'!O18/'rev02'!$L18</f>
        <v>382.64512138523475</v>
      </c>
      <c r="Q18" s="10">
        <f>'exp02'!P18/'rev02'!$L18</f>
        <v>74.969542565427304</v>
      </c>
      <c r="R18" s="10">
        <f>'exp02'!Q18/'rev02'!$L18</f>
        <v>0</v>
      </c>
      <c r="S18" s="10">
        <f>'exp02'!R18/'rev02'!$L18</f>
        <v>0</v>
      </c>
      <c r="T18" s="10">
        <f>'exp02'!S18/'rev02'!$L18</f>
        <v>0</v>
      </c>
      <c r="U18" s="10">
        <f>'exp02'!T18/'rev02'!$L18</f>
        <v>0</v>
      </c>
      <c r="V18" s="10">
        <f>'exp02'!U18/'rev02'!$L18</f>
        <v>0</v>
      </c>
      <c r="W18" s="10">
        <f>'exp02'!V18/'rev02'!$L18</f>
        <v>0</v>
      </c>
      <c r="X18" s="10">
        <f>'exp02'!W18/'rev02'!$L18</f>
        <v>0</v>
      </c>
      <c r="Y18" s="10">
        <f>'exp02'!X18/'rev02'!$L18</f>
        <v>267.59559950679989</v>
      </c>
      <c r="Z18" s="10">
        <f>'exp02'!Y18/'rev02'!$L18</f>
        <v>41.527843821723408</v>
      </c>
    </row>
    <row r="19" spans="1:26" x14ac:dyDescent="0.25">
      <c r="A19" s="6" t="s">
        <v>49</v>
      </c>
      <c r="B19" s="6" t="s">
        <v>409</v>
      </c>
      <c r="C19" s="13">
        <v>3164.5815999999995</v>
      </c>
      <c r="D19" s="7">
        <f t="shared" si="0"/>
        <v>7724.2600822807026</v>
      </c>
      <c r="E19" s="7">
        <f t="shared" si="1"/>
        <v>7258.4194732093492</v>
      </c>
      <c r="F19" s="10">
        <f>'exp02'!E19/'rev02'!$L19</f>
        <v>4215.1632525449813</v>
      </c>
      <c r="G19" s="10">
        <f>'exp02'!F19/'rev02'!$L19</f>
        <v>203.49713529270352</v>
      </c>
      <c r="H19" s="10">
        <f>'exp02'!G19/'rev02'!$L19</f>
        <v>192.17583771579791</v>
      </c>
      <c r="I19" s="10">
        <f>'exp02'!H19/'rev02'!$L19</f>
        <v>214.88381908053819</v>
      </c>
      <c r="J19" s="10">
        <f>'exp02'!I19/'rev02'!$L19</f>
        <v>296.17084609226072</v>
      </c>
      <c r="K19" s="10">
        <f>'exp02'!J19/'rev02'!$L19</f>
        <v>69.983027140143903</v>
      </c>
      <c r="L19" s="10">
        <f>'exp02'!K19/'rev02'!$L19</f>
        <v>1084.082063170689</v>
      </c>
      <c r="M19" s="10">
        <f>'exp02'!L19/'rev02'!$L19</f>
        <v>241.58270717367506</v>
      </c>
      <c r="N19" s="10">
        <f>'exp02'!M19/'rev02'!$L19</f>
        <v>117.16210446271951</v>
      </c>
      <c r="O19" s="10">
        <f>'exp02'!N19/'rev02'!$L19</f>
        <v>0</v>
      </c>
      <c r="P19" s="10">
        <f>'exp02'!O19/'rev02'!$L19</f>
        <v>511.38798569769864</v>
      </c>
      <c r="Q19" s="10">
        <f>'exp02'!P19/'rev02'!$L19</f>
        <v>112.33069483814229</v>
      </c>
      <c r="R19" s="10">
        <f>'exp02'!Q19/'rev02'!$L19</f>
        <v>0</v>
      </c>
      <c r="S19" s="10">
        <f>'exp02'!R19/'rev02'!$L19</f>
        <v>0</v>
      </c>
      <c r="T19" s="10">
        <f>'exp02'!S19/'rev02'!$L19</f>
        <v>9.7640079813394625</v>
      </c>
      <c r="U19" s="10">
        <f>'exp02'!T19/'rev02'!$L19</f>
        <v>0</v>
      </c>
      <c r="V19" s="10">
        <f>'exp02'!U19/'rev02'!$L19</f>
        <v>0</v>
      </c>
      <c r="W19" s="10">
        <f>'exp02'!V19/'rev02'!$L19</f>
        <v>0</v>
      </c>
      <c r="X19" s="10">
        <f>'exp02'!W19/'rev02'!$L19</f>
        <v>63.653646978166094</v>
      </c>
      <c r="Y19" s="10">
        <f>'exp02'!X19/'rev02'!$L19</f>
        <v>392.42295411184853</v>
      </c>
      <c r="Z19" s="10">
        <f>'exp02'!Y19/'rev02'!$L19</f>
        <v>396.04061718617095</v>
      </c>
    </row>
    <row r="20" spans="1:26" x14ac:dyDescent="0.25">
      <c r="A20" s="6" t="s">
        <v>51</v>
      </c>
      <c r="B20" s="6" t="s">
        <v>410</v>
      </c>
      <c r="C20" s="13">
        <v>3090.4865000000004</v>
      </c>
      <c r="D20" s="7">
        <f t="shared" si="0"/>
        <v>8050.8433251528513</v>
      </c>
      <c r="E20" s="7">
        <f t="shared" si="1"/>
        <v>7561.0778723673429</v>
      </c>
      <c r="F20" s="10">
        <f>'exp02'!E20/'rev02'!$L20</f>
        <v>4601.7030813756983</v>
      </c>
      <c r="G20" s="10">
        <f>'exp02'!F20/'rev02'!$L20</f>
        <v>343.55774729965651</v>
      </c>
      <c r="H20" s="10">
        <f>'exp02'!G20/'rev02'!$L20</f>
        <v>251.85528556749881</v>
      </c>
      <c r="I20" s="10">
        <f>'exp02'!H20/'rev02'!$L20</f>
        <v>285.17824297242515</v>
      </c>
      <c r="J20" s="10">
        <f>'exp02'!I20/'rev02'!$L20</f>
        <v>374.31011589922815</v>
      </c>
      <c r="K20" s="10">
        <f>'exp02'!J20/'rev02'!$L20</f>
        <v>92.016127557910366</v>
      </c>
      <c r="L20" s="10">
        <f>'exp02'!K20/'rev02'!$L20</f>
        <v>638.06300723203287</v>
      </c>
      <c r="M20" s="10">
        <f>'exp02'!L20/'rev02'!$L20</f>
        <v>399.90860338655409</v>
      </c>
      <c r="N20" s="10">
        <f>'exp02'!M20/'rev02'!$L20</f>
        <v>6.4344400145413987</v>
      </c>
      <c r="O20" s="10">
        <f>'exp02'!N20/'rev02'!$L20</f>
        <v>0</v>
      </c>
      <c r="P20" s="10">
        <f>'exp02'!O20/'rev02'!$L20</f>
        <v>439.90475933158092</v>
      </c>
      <c r="Q20" s="10">
        <f>'exp02'!P20/'rev02'!$L20</f>
        <v>128.14646173021623</v>
      </c>
      <c r="R20" s="10">
        <f>'exp02'!Q20/'rev02'!$L20</f>
        <v>0</v>
      </c>
      <c r="S20" s="10">
        <f>'exp02'!R20/'rev02'!$L20</f>
        <v>56.539483346715798</v>
      </c>
      <c r="T20" s="10">
        <f>'exp02'!S20/'rev02'!$L20</f>
        <v>0</v>
      </c>
      <c r="U20" s="10">
        <f>'exp02'!T20/'rev02'!$L20</f>
        <v>0</v>
      </c>
      <c r="V20" s="10">
        <f>'exp02'!U20/'rev02'!$L20</f>
        <v>0</v>
      </c>
      <c r="W20" s="10">
        <f>'exp02'!V20/'rev02'!$L20</f>
        <v>0</v>
      </c>
      <c r="X20" s="10">
        <f>'exp02'!W20/'rev02'!$L20</f>
        <v>0</v>
      </c>
      <c r="Y20" s="10">
        <f>'exp02'!X20/'rev02'!$L20</f>
        <v>433.22596943879216</v>
      </c>
      <c r="Z20" s="10">
        <f>'exp02'!Y20/'rev02'!$L20</f>
        <v>127.11591200932278</v>
      </c>
    </row>
    <row r="21" spans="1:26" x14ac:dyDescent="0.25">
      <c r="A21" s="6" t="s">
        <v>53</v>
      </c>
      <c r="B21" s="6" t="s">
        <v>411</v>
      </c>
      <c r="C21" s="13">
        <v>2482.4214000000002</v>
      </c>
      <c r="D21" s="7">
        <f t="shared" si="0"/>
        <v>6820.6063120467779</v>
      </c>
      <c r="E21" s="7">
        <f t="shared" si="1"/>
        <v>6514.3714802007416</v>
      </c>
      <c r="F21" s="10">
        <f>'exp02'!E21/'rev02'!$L21</f>
        <v>4270.6509378302972</v>
      </c>
      <c r="G21" s="10">
        <f>'exp02'!F21/'rev02'!$L21</f>
        <v>285.94854201627493</v>
      </c>
      <c r="H21" s="10">
        <f>'exp02'!G21/'rev02'!$L21</f>
        <v>222.46412313396908</v>
      </c>
      <c r="I21" s="10">
        <f>'exp02'!H21/'rev02'!$L21</f>
        <v>159.96102434502055</v>
      </c>
      <c r="J21" s="10">
        <f>'exp02'!I21/'rev02'!$L21</f>
        <v>242.24267080520656</v>
      </c>
      <c r="K21" s="10">
        <f>'exp02'!J21/'rev02'!$L21</f>
        <v>72.816605593232467</v>
      </c>
      <c r="L21" s="10">
        <f>'exp02'!K21/'rev02'!$L21</f>
        <v>424.55365958414637</v>
      </c>
      <c r="M21" s="10">
        <f>'exp02'!L21/'rev02'!$L21</f>
        <v>338.13193843720484</v>
      </c>
      <c r="N21" s="10">
        <f>'exp02'!M21/'rev02'!$L21</f>
        <v>58.15090056829191</v>
      </c>
      <c r="O21" s="10">
        <f>'exp02'!N21/'rev02'!$L21</f>
        <v>0</v>
      </c>
      <c r="P21" s="10">
        <f>'exp02'!O21/'rev02'!$L21</f>
        <v>345.63853260369086</v>
      </c>
      <c r="Q21" s="10">
        <f>'exp02'!P21/'rev02'!$L21</f>
        <v>93.812545283407559</v>
      </c>
      <c r="R21" s="10">
        <f>'exp02'!Q21/'rev02'!$L21</f>
        <v>0</v>
      </c>
      <c r="S21" s="10">
        <f>'exp02'!R21/'rev02'!$L21</f>
        <v>0</v>
      </c>
      <c r="T21" s="10">
        <f>'exp02'!S21/'rev02'!$L21</f>
        <v>0</v>
      </c>
      <c r="U21" s="10">
        <f>'exp02'!T21/'rev02'!$L21</f>
        <v>0</v>
      </c>
      <c r="V21" s="10">
        <f>'exp02'!U21/'rev02'!$L21</f>
        <v>0</v>
      </c>
      <c r="W21" s="10">
        <f>'exp02'!V21/'rev02'!$L21</f>
        <v>0</v>
      </c>
      <c r="X21" s="10">
        <f>'exp02'!W21/'rev02'!$L21</f>
        <v>7.7259888268768542</v>
      </c>
      <c r="Y21" s="10">
        <f>'exp02'!X21/'rev02'!$L21</f>
        <v>298.50884301915863</v>
      </c>
      <c r="Z21" s="10">
        <f>'exp02'!Y21/'rev02'!$L21</f>
        <v>34.163546930428495</v>
      </c>
    </row>
    <row r="22" spans="1:26" x14ac:dyDescent="0.25">
      <c r="A22" s="6" t="s">
        <v>55</v>
      </c>
      <c r="B22" s="6" t="s">
        <v>412</v>
      </c>
      <c r="C22" s="13">
        <v>1100.7522000000001</v>
      </c>
      <c r="D22" s="7">
        <f t="shared" si="0"/>
        <v>6031.3625991390245</v>
      </c>
      <c r="E22" s="7">
        <f t="shared" si="1"/>
        <v>5495.1342454732312</v>
      </c>
      <c r="F22" s="10">
        <f>'exp02'!E22/'rev02'!$L22</f>
        <v>3304.4711879749138</v>
      </c>
      <c r="G22" s="10">
        <f>'exp02'!F22/'rev02'!$L22</f>
        <v>149.36112778152975</v>
      </c>
      <c r="H22" s="10">
        <f>'exp02'!G22/'rev02'!$L22</f>
        <v>184.11257320221571</v>
      </c>
      <c r="I22" s="10">
        <f>'exp02'!H22/'rev02'!$L22</f>
        <v>323.42581736379901</v>
      </c>
      <c r="J22" s="10">
        <f>'exp02'!I22/'rev02'!$L22</f>
        <v>266.09979067041604</v>
      </c>
      <c r="K22" s="10">
        <f>'exp02'!J22/'rev02'!$L22</f>
        <v>5.9267199284271239</v>
      </c>
      <c r="L22" s="10">
        <f>'exp02'!K22/'rev02'!$L22</f>
        <v>409.50837073048768</v>
      </c>
      <c r="M22" s="10">
        <f>'exp02'!L22/'rev02'!$L22</f>
        <v>435.89876086552448</v>
      </c>
      <c r="N22" s="10">
        <f>'exp02'!M22/'rev02'!$L22</f>
        <v>0</v>
      </c>
      <c r="O22" s="10">
        <f>'exp02'!N22/'rev02'!$L22</f>
        <v>0</v>
      </c>
      <c r="P22" s="10">
        <f>'exp02'!O22/'rev02'!$L22</f>
        <v>345.93258137480893</v>
      </c>
      <c r="Q22" s="10">
        <f>'exp02'!P22/'rev02'!$L22</f>
        <v>70.397315581108984</v>
      </c>
      <c r="R22" s="10">
        <f>'exp02'!Q22/'rev02'!$L22</f>
        <v>0</v>
      </c>
      <c r="S22" s="10">
        <f>'exp02'!R22/'rev02'!$L22</f>
        <v>0</v>
      </c>
      <c r="T22" s="10">
        <f>'exp02'!S22/'rev02'!$L22</f>
        <v>0</v>
      </c>
      <c r="U22" s="10">
        <f>'exp02'!T22/'rev02'!$L22</f>
        <v>0</v>
      </c>
      <c r="V22" s="10">
        <f>'exp02'!U22/'rev02'!$L22</f>
        <v>0</v>
      </c>
      <c r="W22" s="10">
        <f>'exp02'!V22/'rev02'!$L22</f>
        <v>7.2391406530915852</v>
      </c>
      <c r="X22" s="10">
        <f>'exp02'!W22/'rev02'!$L22</f>
        <v>0</v>
      </c>
      <c r="Y22" s="10">
        <f>'exp02'!X22/'rev02'!$L22</f>
        <v>528.98921301270161</v>
      </c>
      <c r="Z22" s="10">
        <f>'exp02'!Y22/'rev02'!$L22</f>
        <v>157.72782466389799</v>
      </c>
    </row>
    <row r="23" spans="1:26" x14ac:dyDescent="0.25">
      <c r="A23" s="6" t="s">
        <v>57</v>
      </c>
      <c r="B23" s="6" t="s">
        <v>413</v>
      </c>
      <c r="C23" s="13">
        <v>1980.5615999999998</v>
      </c>
      <c r="D23" s="7">
        <f t="shared" si="0"/>
        <v>8270.6607105782532</v>
      </c>
      <c r="E23" s="7">
        <f t="shared" si="1"/>
        <v>7945.174368724508</v>
      </c>
      <c r="F23" s="10">
        <f>'exp02'!E23/'rev02'!$L23</f>
        <v>4424.2509649788226</v>
      </c>
      <c r="G23" s="10">
        <f>'exp02'!F23/'rev02'!$L23</f>
        <v>362.11217060857894</v>
      </c>
      <c r="H23" s="10">
        <f>'exp02'!G23/'rev02'!$L23</f>
        <v>382.55471074466965</v>
      </c>
      <c r="I23" s="10">
        <f>'exp02'!H23/'rev02'!$L23</f>
        <v>483.79765617994417</v>
      </c>
      <c r="J23" s="10">
        <f>'exp02'!I23/'rev02'!$L23</f>
        <v>295.57328588012615</v>
      </c>
      <c r="K23" s="10">
        <f>'exp02'!J23/'rev02'!$L23</f>
        <v>62.474850567636985</v>
      </c>
      <c r="L23" s="10">
        <f>'exp02'!K23/'rev02'!$L23</f>
        <v>548.67024080442638</v>
      </c>
      <c r="M23" s="10">
        <f>'exp02'!L23/'rev02'!$L23</f>
        <v>613.68159919893435</v>
      </c>
      <c r="N23" s="10">
        <f>'exp02'!M23/'rev02'!$L23</f>
        <v>43.29935004293732</v>
      </c>
      <c r="O23" s="10">
        <f>'exp02'!N23/'rev02'!$L23</f>
        <v>0</v>
      </c>
      <c r="P23" s="10">
        <f>'exp02'!O23/'rev02'!$L23</f>
        <v>545.32825941894464</v>
      </c>
      <c r="Q23" s="10">
        <f>'exp02'!P23/'rev02'!$L23</f>
        <v>183.43128029948679</v>
      </c>
      <c r="R23" s="10">
        <f>'exp02'!Q23/'rev02'!$L23</f>
        <v>0</v>
      </c>
      <c r="S23" s="10">
        <f>'exp02'!R23/'rev02'!$L23</f>
        <v>0</v>
      </c>
      <c r="T23" s="10">
        <f>'exp02'!S23/'rev02'!$L23</f>
        <v>0</v>
      </c>
      <c r="U23" s="10">
        <f>'exp02'!T23/'rev02'!$L23</f>
        <v>0</v>
      </c>
      <c r="V23" s="10">
        <f>'exp02'!U23/'rev02'!$L23</f>
        <v>0</v>
      </c>
      <c r="W23" s="10">
        <f>'exp02'!V23/'rev02'!$L23</f>
        <v>0</v>
      </c>
      <c r="X23" s="10">
        <f>'exp02'!W23/'rev02'!$L23</f>
        <v>0</v>
      </c>
      <c r="Y23" s="10">
        <f>'exp02'!X23/'rev02'!$L23</f>
        <v>325.48634185374493</v>
      </c>
      <c r="Z23" s="10">
        <f>'exp02'!Y23/'rev02'!$L23</f>
        <v>13.732014192338173</v>
      </c>
    </row>
    <row r="24" spans="1:26" x14ac:dyDescent="0.25">
      <c r="A24" s="6" t="s">
        <v>59</v>
      </c>
      <c r="B24" s="6" t="s">
        <v>414</v>
      </c>
      <c r="C24" s="13">
        <v>2487.6357000000003</v>
      </c>
      <c r="D24" s="7">
        <f t="shared" si="0"/>
        <v>7147.3356488653062</v>
      </c>
      <c r="E24" s="7">
        <f t="shared" si="1"/>
        <v>6830.969052261149</v>
      </c>
      <c r="F24" s="10">
        <f>'exp02'!E24/'rev02'!$L24</f>
        <v>3699.5806902111908</v>
      </c>
      <c r="G24" s="10">
        <f>'exp02'!F24/'rev02'!$L24</f>
        <v>183.61475114704294</v>
      </c>
      <c r="H24" s="10">
        <f>'exp02'!G24/'rev02'!$L24</f>
        <v>179.23945214325391</v>
      </c>
      <c r="I24" s="10">
        <f>'exp02'!H24/'rev02'!$L24</f>
        <v>473.61214103817525</v>
      </c>
      <c r="J24" s="10">
        <f>'exp02'!I24/'rev02'!$L24</f>
        <v>449.43389821910012</v>
      </c>
      <c r="K24" s="10">
        <f>'exp02'!J24/'rev02'!$L24</f>
        <v>6.6063853320644972</v>
      </c>
      <c r="L24" s="10">
        <f>'exp02'!K24/'rev02'!$L24</f>
        <v>656.55835780134521</v>
      </c>
      <c r="M24" s="10">
        <f>'exp02'!L24/'rev02'!$L24</f>
        <v>454.99408132790501</v>
      </c>
      <c r="N24" s="10">
        <f>'exp02'!M24/'rev02'!$L24</f>
        <v>88.559486423192894</v>
      </c>
      <c r="O24" s="10">
        <f>'exp02'!N24/'rev02'!$L24</f>
        <v>0</v>
      </c>
      <c r="P24" s="10">
        <f>'exp02'!O24/'rev02'!$L24</f>
        <v>505.0816644896999</v>
      </c>
      <c r="Q24" s="10">
        <f>'exp02'!P24/'rev02'!$L24</f>
        <v>133.68814412817761</v>
      </c>
      <c r="R24" s="10">
        <f>'exp02'!Q24/'rev02'!$L24</f>
        <v>0</v>
      </c>
      <c r="S24" s="10">
        <f>'exp02'!R24/'rev02'!$L24</f>
        <v>0</v>
      </c>
      <c r="T24" s="10">
        <f>'exp02'!S24/'rev02'!$L24</f>
        <v>0</v>
      </c>
      <c r="U24" s="10">
        <f>'exp02'!T24/'rev02'!$L24</f>
        <v>0</v>
      </c>
      <c r="V24" s="10">
        <f>'exp02'!U24/'rev02'!$L24</f>
        <v>0</v>
      </c>
      <c r="W24" s="10">
        <f>'exp02'!V24/'rev02'!$L24</f>
        <v>0</v>
      </c>
      <c r="X24" s="10">
        <f>'exp02'!W24/'rev02'!$L24</f>
        <v>0</v>
      </c>
      <c r="Y24" s="10">
        <f>'exp02'!X24/'rev02'!$L24</f>
        <v>316.36659660415705</v>
      </c>
      <c r="Z24" s="10">
        <f>'exp02'!Y24/'rev02'!$L24</f>
        <v>474.81961285569258</v>
      </c>
    </row>
    <row r="25" spans="1:26" x14ac:dyDescent="0.25">
      <c r="A25" s="6" t="s">
        <v>61</v>
      </c>
      <c r="B25" s="6" t="s">
        <v>415</v>
      </c>
      <c r="C25" s="13">
        <v>9830.3194000000003</v>
      </c>
      <c r="D25" s="7">
        <f t="shared" si="0"/>
        <v>5651.5922717628073</v>
      </c>
      <c r="E25" s="7">
        <f t="shared" si="1"/>
        <v>5396.8446091385385</v>
      </c>
      <c r="F25" s="10">
        <f>'exp02'!E25/'rev02'!$L25</f>
        <v>3422.3704745544683</v>
      </c>
      <c r="G25" s="10">
        <f>'exp02'!F25/'rev02'!$L25</f>
        <v>151.55246430751779</v>
      </c>
      <c r="H25" s="10">
        <f>'exp02'!G25/'rev02'!$L25</f>
        <v>158.44763497715039</v>
      </c>
      <c r="I25" s="10">
        <f>'exp02'!H25/'rev02'!$L25</f>
        <v>87.035357162453948</v>
      </c>
      <c r="J25" s="10">
        <f>'exp02'!I25/'rev02'!$L25</f>
        <v>365.05936724700928</v>
      </c>
      <c r="K25" s="10">
        <f>'exp02'!J25/'rev02'!$L25</f>
        <v>127.58765905408931</v>
      </c>
      <c r="L25" s="10">
        <f>'exp02'!K25/'rev02'!$L25</f>
        <v>331.20453542943886</v>
      </c>
      <c r="M25" s="10">
        <f>'exp02'!L25/'rev02'!$L25</f>
        <v>332.3865133008801</v>
      </c>
      <c r="N25" s="10">
        <f>'exp02'!M25/'rev02'!$L25</f>
        <v>60.60666757175764</v>
      </c>
      <c r="O25" s="10">
        <f>'exp02'!N25/'rev02'!$L25</f>
        <v>0</v>
      </c>
      <c r="P25" s="10">
        <f>'exp02'!O25/'rev02'!$L25</f>
        <v>322.01934150786593</v>
      </c>
      <c r="Q25" s="10">
        <f>'exp02'!P25/'rev02'!$L25</f>
        <v>38.574594025907238</v>
      </c>
      <c r="R25" s="10">
        <f>'exp02'!Q25/'rev02'!$L25</f>
        <v>0</v>
      </c>
      <c r="S25" s="10">
        <f>'exp02'!R25/'rev02'!$L25</f>
        <v>0</v>
      </c>
      <c r="T25" s="10">
        <f>'exp02'!S25/'rev02'!$L25</f>
        <v>0</v>
      </c>
      <c r="U25" s="10">
        <f>'exp02'!T25/'rev02'!$L25</f>
        <v>0</v>
      </c>
      <c r="V25" s="10">
        <f>'exp02'!U25/'rev02'!$L25</f>
        <v>0</v>
      </c>
      <c r="W25" s="10">
        <f>'exp02'!V25/'rev02'!$L25</f>
        <v>0</v>
      </c>
      <c r="X25" s="10">
        <f>'exp02'!W25/'rev02'!$L25</f>
        <v>0</v>
      </c>
      <c r="Y25" s="10">
        <f>'exp02'!X25/'rev02'!$L25</f>
        <v>254.74766262426834</v>
      </c>
      <c r="Z25" s="10">
        <f>'exp02'!Y25/'rev02'!$L25</f>
        <v>16.993641122179611</v>
      </c>
    </row>
    <row r="26" spans="1:26" x14ac:dyDescent="0.25">
      <c r="A26" s="6" t="s">
        <v>63</v>
      </c>
      <c r="B26" s="6" t="s">
        <v>416</v>
      </c>
      <c r="C26" s="13">
        <v>354.59770000000003</v>
      </c>
      <c r="D26" s="7">
        <f t="shared" si="0"/>
        <v>5981.2414180915439</v>
      </c>
      <c r="E26" s="7">
        <f t="shared" si="1"/>
        <v>5706.0719513973154</v>
      </c>
      <c r="F26" s="10">
        <f>'exp02'!E26/'rev02'!$L26</f>
        <v>3519.9999041166934</v>
      </c>
      <c r="G26" s="10">
        <f>'exp02'!F26/'rev02'!$L26</f>
        <v>158.59005853675868</v>
      </c>
      <c r="H26" s="10">
        <f>'exp02'!G26/'rev02'!$L26</f>
        <v>126.97507626247997</v>
      </c>
      <c r="I26" s="10">
        <f>'exp02'!H26/'rev02'!$L26</f>
        <v>525.25619878527129</v>
      </c>
      <c r="J26" s="10">
        <f>'exp02'!I26/'rev02'!$L26</f>
        <v>372.56558629680899</v>
      </c>
      <c r="K26" s="10">
        <f>'exp02'!J26/'rev02'!$L26</f>
        <v>0</v>
      </c>
      <c r="L26" s="10">
        <f>'exp02'!K26/'rev02'!$L26</f>
        <v>423.91236604185531</v>
      </c>
      <c r="M26" s="10">
        <f>'exp02'!L26/'rev02'!$L26</f>
        <v>293.41871083766193</v>
      </c>
      <c r="N26" s="10">
        <f>'exp02'!M26/'rev02'!$L26</f>
        <v>0</v>
      </c>
      <c r="O26" s="10">
        <f>'exp02'!N26/'rev02'!$L26</f>
        <v>0</v>
      </c>
      <c r="P26" s="10">
        <f>'exp02'!O26/'rev02'!$L26</f>
        <v>285.3540505197862</v>
      </c>
      <c r="Q26" s="10">
        <f>'exp02'!P26/'rev02'!$L26</f>
        <v>0</v>
      </c>
      <c r="R26" s="10">
        <f>'exp02'!Q26/'rev02'!$L26</f>
        <v>0</v>
      </c>
      <c r="S26" s="10">
        <f>'exp02'!R26/'rev02'!$L26</f>
        <v>0</v>
      </c>
      <c r="T26" s="10">
        <f>'exp02'!S26/'rev02'!$L26</f>
        <v>0</v>
      </c>
      <c r="U26" s="10">
        <f>'exp02'!T26/'rev02'!$L26</f>
        <v>0</v>
      </c>
      <c r="V26" s="10">
        <f>'exp02'!U26/'rev02'!$L26</f>
        <v>0</v>
      </c>
      <c r="W26" s="10">
        <f>'exp02'!V26/'rev02'!$L26</f>
        <v>0</v>
      </c>
      <c r="X26" s="10">
        <f>'exp02'!W26/'rev02'!$L26</f>
        <v>0</v>
      </c>
      <c r="Y26" s="10">
        <f>'exp02'!X26/'rev02'!$L26</f>
        <v>275.16946669422839</v>
      </c>
      <c r="Z26" s="10">
        <f>'exp02'!Y26/'rev02'!$L26</f>
        <v>63.189242344211472</v>
      </c>
    </row>
    <row r="27" spans="1:26" x14ac:dyDescent="0.25">
      <c r="A27" s="6" t="s">
        <v>65</v>
      </c>
      <c r="B27" s="6" t="s">
        <v>417</v>
      </c>
      <c r="C27" s="13">
        <v>2003.3580000000002</v>
      </c>
      <c r="D27" s="7">
        <f t="shared" si="0"/>
        <v>7127.2915874247137</v>
      </c>
      <c r="E27" s="7">
        <f t="shared" si="1"/>
        <v>6793.8185486568054</v>
      </c>
      <c r="F27" s="10">
        <f>'exp02'!E27/'rev02'!$L27</f>
        <v>3971.7410168327374</v>
      </c>
      <c r="G27" s="10">
        <f>'exp02'!F27/'rev02'!$L27</f>
        <v>194.43946114473795</v>
      </c>
      <c r="H27" s="10">
        <f>'exp02'!G27/'rev02'!$L27</f>
        <v>238.38739755949757</v>
      </c>
      <c r="I27" s="10">
        <f>'exp02'!H27/'rev02'!$L27</f>
        <v>255.24966581110314</v>
      </c>
      <c r="J27" s="10">
        <f>'exp02'!I27/'rev02'!$L27</f>
        <v>329.08564520170631</v>
      </c>
      <c r="K27" s="10">
        <f>'exp02'!J27/'rev02'!$L27</f>
        <v>15.144751961456713</v>
      </c>
      <c r="L27" s="10">
        <f>'exp02'!K27/'rev02'!$L27</f>
        <v>681.18581401826327</v>
      </c>
      <c r="M27" s="10">
        <f>'exp02'!L27/'rev02'!$L27</f>
        <v>480.46801420415119</v>
      </c>
      <c r="N27" s="10">
        <f>'exp02'!M27/'rev02'!$L27</f>
        <v>31.367244396658009</v>
      </c>
      <c r="O27" s="10">
        <f>'exp02'!N27/'rev02'!$L27</f>
        <v>0</v>
      </c>
      <c r="P27" s="10">
        <f>'exp02'!O27/'rev02'!$L27</f>
        <v>488.90051603357961</v>
      </c>
      <c r="Q27" s="10">
        <f>'exp02'!P27/'rev02'!$L27</f>
        <v>107.84902149291339</v>
      </c>
      <c r="R27" s="10">
        <f>'exp02'!Q27/'rev02'!$L27</f>
        <v>0</v>
      </c>
      <c r="S27" s="10">
        <f>'exp02'!R27/'rev02'!$L27</f>
        <v>0</v>
      </c>
      <c r="T27" s="10">
        <f>'exp02'!S27/'rev02'!$L27</f>
        <v>0</v>
      </c>
      <c r="U27" s="10">
        <f>'exp02'!T27/'rev02'!$L27</f>
        <v>0</v>
      </c>
      <c r="V27" s="10">
        <f>'exp02'!U27/'rev02'!$L27</f>
        <v>0</v>
      </c>
      <c r="W27" s="10">
        <f>'exp02'!V27/'rev02'!$L27</f>
        <v>0</v>
      </c>
      <c r="X27" s="10">
        <f>'exp02'!W27/'rev02'!$L27</f>
        <v>0</v>
      </c>
      <c r="Y27" s="10">
        <f>'exp02'!X27/'rev02'!$L27</f>
        <v>333.47303876790863</v>
      </c>
      <c r="Z27" s="10">
        <f>'exp02'!Y27/'rev02'!$L27</f>
        <v>75.36043482992055</v>
      </c>
    </row>
    <row r="28" spans="1:26" x14ac:dyDescent="0.25">
      <c r="A28" s="6" t="s">
        <v>67</v>
      </c>
      <c r="B28" s="6" t="s">
        <v>418</v>
      </c>
      <c r="C28" s="13">
        <v>1835.4435000000001</v>
      </c>
      <c r="D28" s="7">
        <f t="shared" si="0"/>
        <v>6547.1363351691298</v>
      </c>
      <c r="E28" s="7">
        <f t="shared" si="1"/>
        <v>6279.8476825900661</v>
      </c>
      <c r="F28" s="10">
        <f>'exp02'!E28/'rev02'!$L28</f>
        <v>3269.8481593140837</v>
      </c>
      <c r="G28" s="10">
        <f>'exp02'!F28/'rev02'!$L28</f>
        <v>169.20391175211876</v>
      </c>
      <c r="H28" s="10">
        <f>'exp02'!G28/'rev02'!$L28</f>
        <v>260.89581618829453</v>
      </c>
      <c r="I28" s="10">
        <f>'exp02'!H28/'rev02'!$L28</f>
        <v>269.01934055720045</v>
      </c>
      <c r="J28" s="10">
        <f>'exp02'!I28/'rev02'!$L28</f>
        <v>703.00822662206701</v>
      </c>
      <c r="K28" s="10">
        <f>'exp02'!J28/'rev02'!$L28</f>
        <v>47.687662409657385</v>
      </c>
      <c r="L28" s="10">
        <f>'exp02'!K28/'rev02'!$L28</f>
        <v>555.67489819218076</v>
      </c>
      <c r="M28" s="10">
        <f>'exp02'!L28/'rev02'!$L28</f>
        <v>409.41960893920191</v>
      </c>
      <c r="N28" s="10">
        <f>'exp02'!M28/'rev02'!$L28</f>
        <v>126.60512295802076</v>
      </c>
      <c r="O28" s="10">
        <f>'exp02'!N28/'rev02'!$L28</f>
        <v>0</v>
      </c>
      <c r="P28" s="10">
        <f>'exp02'!O28/'rev02'!$L28</f>
        <v>378.91786372067565</v>
      </c>
      <c r="Q28" s="10">
        <f>'exp02'!P28/'rev02'!$L28</f>
        <v>89.567071936564645</v>
      </c>
      <c r="R28" s="10">
        <f>'exp02'!Q28/'rev02'!$L28</f>
        <v>0</v>
      </c>
      <c r="S28" s="10">
        <f>'exp02'!R28/'rev02'!$L28</f>
        <v>0</v>
      </c>
      <c r="T28" s="10">
        <f>'exp02'!S28/'rev02'!$L28</f>
        <v>0</v>
      </c>
      <c r="U28" s="10">
        <f>'exp02'!T28/'rev02'!$L28</f>
        <v>0</v>
      </c>
      <c r="V28" s="10">
        <f>'exp02'!U28/'rev02'!$L28</f>
        <v>0</v>
      </c>
      <c r="W28" s="10">
        <f>'exp02'!V28/'rev02'!$L28</f>
        <v>0</v>
      </c>
      <c r="X28" s="10">
        <f>'exp02'!W28/'rev02'!$L28</f>
        <v>0</v>
      </c>
      <c r="Y28" s="10">
        <f>'exp02'!X28/'rev02'!$L28</f>
        <v>267.2886525790633</v>
      </c>
      <c r="Z28" s="10">
        <f>'exp02'!Y28/'rev02'!$L28</f>
        <v>25.477221172975359</v>
      </c>
    </row>
    <row r="29" spans="1:26" x14ac:dyDescent="0.25">
      <c r="A29" s="6" t="s">
        <v>69</v>
      </c>
      <c r="B29" s="6" t="s">
        <v>419</v>
      </c>
      <c r="C29" s="13">
        <v>2720.6765999999998</v>
      </c>
      <c r="D29" s="7">
        <f t="shared" si="0"/>
        <v>6957.650346976191</v>
      </c>
      <c r="E29" s="7">
        <f t="shared" si="1"/>
        <v>6654.9461777265278</v>
      </c>
      <c r="F29" s="10">
        <f>'exp02'!E29/'rev02'!$L29</f>
        <v>4166.1198431301982</v>
      </c>
      <c r="G29" s="10">
        <f>'exp02'!F29/'rev02'!$L29</f>
        <v>190.27501100277777</v>
      </c>
      <c r="H29" s="10">
        <f>'exp02'!G29/'rev02'!$L29</f>
        <v>183.58618587743948</v>
      </c>
      <c r="I29" s="10">
        <f>'exp02'!H29/'rev02'!$L29</f>
        <v>166.04143983889892</v>
      </c>
      <c r="J29" s="10">
        <f>'exp02'!I29/'rev02'!$L29</f>
        <v>250.10060732686864</v>
      </c>
      <c r="K29" s="10">
        <f>'exp02'!J29/'rev02'!$L29</f>
        <v>61.788821207195298</v>
      </c>
      <c r="L29" s="10">
        <f>'exp02'!K29/'rev02'!$L29</f>
        <v>634.55384223174497</v>
      </c>
      <c r="M29" s="10">
        <f>'exp02'!L29/'rev02'!$L29</f>
        <v>387.10995639834596</v>
      </c>
      <c r="N29" s="10">
        <f>'exp02'!M29/'rev02'!$L29</f>
        <v>28.041609208532908</v>
      </c>
      <c r="O29" s="10">
        <f>'exp02'!N29/'rev02'!$L29</f>
        <v>0</v>
      </c>
      <c r="P29" s="10">
        <f>'exp02'!O29/'rev02'!$L29</f>
        <v>501.13696717941423</v>
      </c>
      <c r="Q29" s="10">
        <f>'exp02'!P29/'rev02'!$L29</f>
        <v>86.191894325110155</v>
      </c>
      <c r="R29" s="10">
        <f>'exp02'!Q29/'rev02'!$L29</f>
        <v>0</v>
      </c>
      <c r="S29" s="10">
        <f>'exp02'!R29/'rev02'!$L29</f>
        <v>7.3511125872145186E-2</v>
      </c>
      <c r="T29" s="10">
        <f>'exp02'!S29/'rev02'!$L29</f>
        <v>0</v>
      </c>
      <c r="U29" s="10">
        <f>'exp02'!T29/'rev02'!$L29</f>
        <v>0</v>
      </c>
      <c r="V29" s="10">
        <f>'exp02'!U29/'rev02'!$L29</f>
        <v>0</v>
      </c>
      <c r="W29" s="10">
        <f>'exp02'!V29/'rev02'!$L29</f>
        <v>0</v>
      </c>
      <c r="X29" s="10">
        <f>'exp02'!W29/'rev02'!$L29</f>
        <v>1.286444702762541</v>
      </c>
      <c r="Y29" s="10">
        <f>'exp02'!X29/'rev02'!$L29</f>
        <v>301.34421342102922</v>
      </c>
      <c r="Z29" s="10">
        <f>'exp02'!Y29/'rev02'!$L29</f>
        <v>527.01933408770458</v>
      </c>
    </row>
    <row r="30" spans="1:26" x14ac:dyDescent="0.25">
      <c r="A30" s="6" t="s">
        <v>71</v>
      </c>
      <c r="B30" s="6" t="s">
        <v>420</v>
      </c>
      <c r="C30" s="13">
        <v>4229.8113000000003</v>
      </c>
      <c r="D30" s="7">
        <f t="shared" si="0"/>
        <v>7158.9980621594159</v>
      </c>
      <c r="E30" s="7">
        <f t="shared" si="1"/>
        <v>6555.7577379397517</v>
      </c>
      <c r="F30" s="10">
        <f>'exp02'!E30/'rev02'!$L30</f>
        <v>3420.2651215197234</v>
      </c>
      <c r="G30" s="10">
        <f>'exp02'!F30/'rev02'!$L30</f>
        <v>263.76224632053913</v>
      </c>
      <c r="H30" s="10">
        <f>'exp02'!G30/'rev02'!$L30</f>
        <v>304.63154940268845</v>
      </c>
      <c r="I30" s="10">
        <f>'exp02'!H30/'rev02'!$L30</f>
        <v>187.32224768513905</v>
      </c>
      <c r="J30" s="10">
        <f>'exp02'!I30/'rev02'!$L30</f>
        <v>321.5347975452238</v>
      </c>
      <c r="K30" s="10">
        <f>'exp02'!J30/'rev02'!$L30</f>
        <v>63.020579665102311</v>
      </c>
      <c r="L30" s="10">
        <f>'exp02'!K30/'rev02'!$L30</f>
        <v>746.82510068475153</v>
      </c>
      <c r="M30" s="10">
        <f>'exp02'!L30/'rev02'!$L30</f>
        <v>741.10356175936261</v>
      </c>
      <c r="N30" s="10">
        <f>'exp02'!M30/'rev02'!$L30</f>
        <v>115.78671606461498</v>
      </c>
      <c r="O30" s="10">
        <f>'exp02'!N30/'rev02'!$L30</f>
        <v>0</v>
      </c>
      <c r="P30" s="10">
        <f>'exp02'!O30/'rev02'!$L30</f>
        <v>355.55463904500891</v>
      </c>
      <c r="Q30" s="10">
        <f>'exp02'!P30/'rev02'!$L30</f>
        <v>35.951178247596999</v>
      </c>
      <c r="R30" s="10">
        <f>'exp02'!Q30/'rev02'!$L30</f>
        <v>0</v>
      </c>
      <c r="S30" s="10">
        <f>'exp02'!R30/'rev02'!$L30</f>
        <v>0</v>
      </c>
      <c r="T30" s="10">
        <f>'exp02'!S30/'rev02'!$L30</f>
        <v>0</v>
      </c>
      <c r="U30" s="10">
        <f>'exp02'!T30/'rev02'!$L30</f>
        <v>0</v>
      </c>
      <c r="V30" s="10">
        <f>'exp02'!U30/'rev02'!$L30</f>
        <v>0</v>
      </c>
      <c r="W30" s="10">
        <f>'exp02'!V30/'rev02'!$L30</f>
        <v>0</v>
      </c>
      <c r="X30" s="10">
        <f>'exp02'!W30/'rev02'!$L30</f>
        <v>0.94412013131649619</v>
      </c>
      <c r="Y30" s="10">
        <f>'exp02'!X30/'rev02'!$L30</f>
        <v>602.29620408834785</v>
      </c>
      <c r="Z30" s="10">
        <f>'exp02'!Y30/'rev02'!$L30</f>
        <v>34.211883163676823</v>
      </c>
    </row>
    <row r="31" spans="1:26" x14ac:dyDescent="0.25">
      <c r="A31" s="6" t="s">
        <v>73</v>
      </c>
      <c r="B31" s="6" t="s">
        <v>421</v>
      </c>
      <c r="C31" s="13">
        <v>1131.8088</v>
      </c>
      <c r="D31" s="7">
        <f t="shared" si="0"/>
        <v>7953.8900828479163</v>
      </c>
      <c r="E31" s="7">
        <f t="shared" si="1"/>
        <v>7504.9331212126999</v>
      </c>
      <c r="F31" s="10">
        <f>'exp02'!E31/'rev02'!$L31</f>
        <v>4768.0048078792106</v>
      </c>
      <c r="G31" s="10">
        <f>'exp02'!F31/'rev02'!$L31</f>
        <v>198.47098732577444</v>
      </c>
      <c r="H31" s="10">
        <f>'exp02'!G31/'rev02'!$L31</f>
        <v>413.26387460496863</v>
      </c>
      <c r="I31" s="10">
        <f>'exp02'!H31/'rev02'!$L31</f>
        <v>350.10308278218014</v>
      </c>
      <c r="J31" s="10">
        <f>'exp02'!I31/'rev02'!$L31</f>
        <v>301.40189756432358</v>
      </c>
      <c r="K31" s="10">
        <f>'exp02'!J31/'rev02'!$L31</f>
        <v>0</v>
      </c>
      <c r="L31" s="10">
        <f>'exp02'!K31/'rev02'!$L31</f>
        <v>636.32784972161369</v>
      </c>
      <c r="M31" s="10">
        <f>'exp02'!L31/'rev02'!$L31</f>
        <v>281.73959241172179</v>
      </c>
      <c r="N31" s="10">
        <f>'exp02'!M31/'rev02'!$L31</f>
        <v>0</v>
      </c>
      <c r="O31" s="10">
        <f>'exp02'!N31/'rev02'!$L31</f>
        <v>0</v>
      </c>
      <c r="P31" s="10">
        <f>'exp02'!O31/'rev02'!$L31</f>
        <v>470.58435134980397</v>
      </c>
      <c r="Q31" s="10">
        <f>'exp02'!P31/'rev02'!$L31</f>
        <v>85.036677573102452</v>
      </c>
      <c r="R31" s="10">
        <f>'exp02'!Q31/'rev02'!$L31</f>
        <v>0</v>
      </c>
      <c r="S31" s="10">
        <f>'exp02'!R31/'rev02'!$L31</f>
        <v>0</v>
      </c>
      <c r="T31" s="10">
        <f>'exp02'!S31/'rev02'!$L31</f>
        <v>0</v>
      </c>
      <c r="U31" s="10">
        <f>'exp02'!T31/'rev02'!$L31</f>
        <v>0</v>
      </c>
      <c r="V31" s="10">
        <f>'exp02'!U31/'rev02'!$L31</f>
        <v>0</v>
      </c>
      <c r="W31" s="10">
        <f>'exp02'!V31/'rev02'!$L31</f>
        <v>0</v>
      </c>
      <c r="X31" s="10">
        <f>'exp02'!W31/'rev02'!$L31</f>
        <v>0</v>
      </c>
      <c r="Y31" s="10">
        <f>'exp02'!X31/'rev02'!$L31</f>
        <v>448.95696163521615</v>
      </c>
      <c r="Z31" s="10">
        <f>'exp02'!Y31/'rev02'!$L31</f>
        <v>117.16153823861414</v>
      </c>
    </row>
    <row r="32" spans="1:26" x14ac:dyDescent="0.25">
      <c r="A32" s="6" t="s">
        <v>75</v>
      </c>
      <c r="B32" s="6" t="s">
        <v>422</v>
      </c>
      <c r="C32" s="13">
        <v>783.12620000000015</v>
      </c>
      <c r="D32" s="7">
        <f t="shared" si="0"/>
        <v>6617.1904604902738</v>
      </c>
      <c r="E32" s="7">
        <f t="shared" si="1"/>
        <v>6295.0417953070637</v>
      </c>
      <c r="F32" s="10">
        <f>'exp02'!E32/'rev02'!$L32</f>
        <v>3871.0653404266122</v>
      </c>
      <c r="G32" s="10">
        <f>'exp02'!F32/'rev02'!$L32</f>
        <v>180.37639399626775</v>
      </c>
      <c r="H32" s="10">
        <f>'exp02'!G32/'rev02'!$L32</f>
        <v>102.33395332706272</v>
      </c>
      <c r="I32" s="10">
        <f>'exp02'!H32/'rev02'!$L32</f>
        <v>260.33788679270339</v>
      </c>
      <c r="J32" s="10">
        <f>'exp02'!I32/'rev02'!$L32</f>
        <v>243.26964159799525</v>
      </c>
      <c r="K32" s="10">
        <f>'exp02'!J32/'rev02'!$L32</f>
        <v>41.063534842787782</v>
      </c>
      <c r="L32" s="10">
        <f>'exp02'!K32/'rev02'!$L32</f>
        <v>564.5919010243814</v>
      </c>
      <c r="M32" s="10">
        <f>'exp02'!L32/'rev02'!$L32</f>
        <v>440.60609899145237</v>
      </c>
      <c r="N32" s="10">
        <f>'exp02'!M32/'rev02'!$L32</f>
        <v>92.519736921073502</v>
      </c>
      <c r="O32" s="10">
        <f>'exp02'!N32/'rev02'!$L32</f>
        <v>0</v>
      </c>
      <c r="P32" s="10">
        <f>'exp02'!O32/'rev02'!$L32</f>
        <v>403.14561050313466</v>
      </c>
      <c r="Q32" s="10">
        <f>'exp02'!P32/'rev02'!$L32</f>
        <v>95.731696883592946</v>
      </c>
      <c r="R32" s="10">
        <f>'exp02'!Q32/'rev02'!$L32</f>
        <v>0</v>
      </c>
      <c r="S32" s="10">
        <f>'exp02'!R32/'rev02'!$L32</f>
        <v>0</v>
      </c>
      <c r="T32" s="10">
        <f>'exp02'!S32/'rev02'!$L32</f>
        <v>35.25038493157296</v>
      </c>
      <c r="U32" s="10">
        <f>'exp02'!T32/'rev02'!$L32</f>
        <v>0</v>
      </c>
      <c r="V32" s="10">
        <f>'exp02'!U32/'rev02'!$L32</f>
        <v>0</v>
      </c>
      <c r="W32" s="10">
        <f>'exp02'!V32/'rev02'!$L32</f>
        <v>0</v>
      </c>
      <c r="X32" s="10">
        <f>'exp02'!W32/'rev02'!$L32</f>
        <v>65.371328401476021</v>
      </c>
      <c r="Y32" s="10">
        <f>'exp02'!X32/'rev02'!$L32</f>
        <v>221.52695185016154</v>
      </c>
      <c r="Z32" s="10">
        <f>'exp02'!Y32/'rev02'!$L32</f>
        <v>23.172510382106992</v>
      </c>
    </row>
    <row r="33" spans="1:26" x14ac:dyDescent="0.25">
      <c r="A33" s="6" t="s">
        <v>77</v>
      </c>
      <c r="B33" s="6" t="s">
        <v>423</v>
      </c>
      <c r="C33" s="13">
        <v>1611.1517000000001</v>
      </c>
      <c r="D33" s="7">
        <f t="shared" si="0"/>
        <v>8124.1713986336617</v>
      </c>
      <c r="E33" s="7">
        <f t="shared" si="1"/>
        <v>7650.7857081366092</v>
      </c>
      <c r="F33" s="10">
        <f>'exp02'!E33/'rev02'!$L33</f>
        <v>4314.9738041427136</v>
      </c>
      <c r="G33" s="10">
        <f>'exp02'!F33/'rev02'!$L33</f>
        <v>250.67964115359214</v>
      </c>
      <c r="H33" s="10">
        <f>'exp02'!G33/'rev02'!$L33</f>
        <v>236.36085912952825</v>
      </c>
      <c r="I33" s="10">
        <f>'exp02'!H33/'rev02'!$L33</f>
        <v>316.15930393146715</v>
      </c>
      <c r="J33" s="10">
        <f>'exp02'!I33/'rev02'!$L33</f>
        <v>422.60678494768678</v>
      </c>
      <c r="K33" s="10">
        <f>'exp02'!J33/'rev02'!$L33</f>
        <v>156.15509700296997</v>
      </c>
      <c r="L33" s="10">
        <f>'exp02'!K33/'rev02'!$L33</f>
        <v>680.93090799581432</v>
      </c>
      <c r="M33" s="10">
        <f>'exp02'!L33/'rev02'!$L33</f>
        <v>358.91308062425156</v>
      </c>
      <c r="N33" s="10">
        <f>'exp02'!M33/'rev02'!$L33</f>
        <v>321.23265611798064</v>
      </c>
      <c r="O33" s="10">
        <f>'exp02'!N33/'rev02'!$L33</f>
        <v>0</v>
      </c>
      <c r="P33" s="10">
        <f>'exp02'!O33/'rev02'!$L33</f>
        <v>473.37680865184819</v>
      </c>
      <c r="Q33" s="10">
        <f>'exp02'!P33/'rev02'!$L33</f>
        <v>119.3967644387552</v>
      </c>
      <c r="R33" s="10">
        <f>'exp02'!Q33/'rev02'!$L33</f>
        <v>0</v>
      </c>
      <c r="S33" s="10">
        <f>'exp02'!R33/'rev02'!$L33</f>
        <v>0</v>
      </c>
      <c r="T33" s="10">
        <f>'exp02'!S33/'rev02'!$L33</f>
        <v>0</v>
      </c>
      <c r="U33" s="10">
        <f>'exp02'!T33/'rev02'!$L33</f>
        <v>0</v>
      </c>
      <c r="V33" s="10">
        <f>'exp02'!U33/'rev02'!$L33</f>
        <v>0</v>
      </c>
      <c r="W33" s="10">
        <f>'exp02'!V33/'rev02'!$L33</f>
        <v>5.7462000629735853E-2</v>
      </c>
      <c r="X33" s="10">
        <f>'exp02'!W33/'rev02'!$L33</f>
        <v>0</v>
      </c>
      <c r="Y33" s="10">
        <f>'exp02'!X33/'rev02'!$L33</f>
        <v>473.3282284964227</v>
      </c>
      <c r="Z33" s="10">
        <f>'exp02'!Y33/'rev02'!$L33</f>
        <v>73.05798082204177</v>
      </c>
    </row>
    <row r="34" spans="1:26" x14ac:dyDescent="0.25">
      <c r="A34" s="6" t="s">
        <v>79</v>
      </c>
      <c r="B34" s="6" t="s">
        <v>424</v>
      </c>
      <c r="C34" s="13">
        <v>4215.3523999999998</v>
      </c>
      <c r="D34" s="7">
        <f t="shared" si="0"/>
        <v>6877.7397922887776</v>
      </c>
      <c r="E34" s="7">
        <f t="shared" si="1"/>
        <v>6637.1040414082581</v>
      </c>
      <c r="F34" s="10">
        <f>'exp02'!E34/'rev02'!$L34</f>
        <v>3822.0577430252333</v>
      </c>
      <c r="G34" s="10">
        <f>'exp02'!F34/'rev02'!$L34</f>
        <v>286.64747697013422</v>
      </c>
      <c r="H34" s="10">
        <f>'exp02'!G34/'rev02'!$L34</f>
        <v>177.64853775926301</v>
      </c>
      <c r="I34" s="10">
        <f>'exp02'!H34/'rev02'!$L34</f>
        <v>226.71270615476894</v>
      </c>
      <c r="J34" s="10">
        <f>'exp02'!I34/'rev02'!$L34</f>
        <v>298.79983462355369</v>
      </c>
      <c r="K34" s="10">
        <f>'exp02'!J34/'rev02'!$L34</f>
        <v>91.005648780396157</v>
      </c>
      <c r="L34" s="10">
        <f>'exp02'!K34/'rev02'!$L34</f>
        <v>592.64498740366298</v>
      </c>
      <c r="M34" s="10">
        <f>'exp02'!L34/'rev02'!$L34</f>
        <v>554.83903552168022</v>
      </c>
      <c r="N34" s="10">
        <f>'exp02'!M34/'rev02'!$L34</f>
        <v>61.627267509117388</v>
      </c>
      <c r="O34" s="10">
        <f>'exp02'!N34/'rev02'!$L34</f>
        <v>0</v>
      </c>
      <c r="P34" s="10">
        <f>'exp02'!O34/'rev02'!$L34</f>
        <v>390.56940530049161</v>
      </c>
      <c r="Q34" s="10">
        <f>'exp02'!P34/'rev02'!$L34</f>
        <v>134.55139835995683</v>
      </c>
      <c r="R34" s="10">
        <f>'exp02'!Q34/'rev02'!$L34</f>
        <v>0</v>
      </c>
      <c r="S34" s="10">
        <f>'exp02'!R34/'rev02'!$L34</f>
        <v>0</v>
      </c>
      <c r="T34" s="10">
        <f>'exp02'!S34/'rev02'!$L34</f>
        <v>0</v>
      </c>
      <c r="U34" s="10">
        <f>'exp02'!T34/'rev02'!$L34</f>
        <v>0</v>
      </c>
      <c r="V34" s="10">
        <f>'exp02'!U34/'rev02'!$L34</f>
        <v>0</v>
      </c>
      <c r="W34" s="10">
        <f>'exp02'!V34/'rev02'!$L34</f>
        <v>0</v>
      </c>
      <c r="X34" s="10">
        <f>'exp02'!W34/'rev02'!$L34</f>
        <v>0</v>
      </c>
      <c r="Y34" s="10">
        <f>'exp02'!X34/'rev02'!$L34</f>
        <v>240.63575088051951</v>
      </c>
      <c r="Z34" s="10">
        <f>'exp02'!Y34/'rev02'!$L34</f>
        <v>93.129940927358774</v>
      </c>
    </row>
    <row r="35" spans="1:26" x14ac:dyDescent="0.25">
      <c r="A35" s="6" t="s">
        <v>81</v>
      </c>
      <c r="B35" s="6" t="s">
        <v>425</v>
      </c>
      <c r="C35" s="13">
        <v>2151.3293000000003</v>
      </c>
      <c r="D35" s="7">
        <f t="shared" si="0"/>
        <v>6943.4719779998331</v>
      </c>
      <c r="E35" s="7">
        <f t="shared" si="1"/>
        <v>6632.5363299797928</v>
      </c>
      <c r="F35" s="10">
        <f>'exp02'!E35/'rev02'!$L35</f>
        <v>3982.7355161294918</v>
      </c>
      <c r="G35" s="10">
        <f>'exp02'!F35/'rev02'!$L35</f>
        <v>244.46251905740323</v>
      </c>
      <c r="H35" s="10">
        <f>'exp02'!G35/'rev02'!$L35</f>
        <v>258.32088560314776</v>
      </c>
      <c r="I35" s="10">
        <f>'exp02'!H35/'rev02'!$L35</f>
        <v>165.90190539402775</v>
      </c>
      <c r="J35" s="10">
        <f>'exp02'!I35/'rev02'!$L35</f>
        <v>363.81004061070513</v>
      </c>
      <c r="K35" s="10">
        <f>'exp02'!J35/'rev02'!$L35</f>
        <v>58.877639048564056</v>
      </c>
      <c r="L35" s="10">
        <f>'exp02'!K35/'rev02'!$L35</f>
        <v>522.77921841161174</v>
      </c>
      <c r="M35" s="10">
        <f>'exp02'!L35/'rev02'!$L35</f>
        <v>387.61849243628109</v>
      </c>
      <c r="N35" s="10">
        <f>'exp02'!M35/'rev02'!$L35</f>
        <v>45.425509706951871</v>
      </c>
      <c r="O35" s="10">
        <f>'exp02'!N35/'rev02'!$L35</f>
        <v>0</v>
      </c>
      <c r="P35" s="10">
        <f>'exp02'!O35/'rev02'!$L35</f>
        <v>480.05689319622047</v>
      </c>
      <c r="Q35" s="10">
        <f>'exp02'!P35/'rev02'!$L35</f>
        <v>122.5477103853882</v>
      </c>
      <c r="R35" s="10">
        <f>'exp02'!Q35/'rev02'!$L35</f>
        <v>0</v>
      </c>
      <c r="S35" s="10">
        <f>'exp02'!R35/'rev02'!$L35</f>
        <v>0</v>
      </c>
      <c r="T35" s="10">
        <f>'exp02'!S35/'rev02'!$L35</f>
        <v>4.4646581999324786</v>
      </c>
      <c r="U35" s="10">
        <f>'exp02'!T35/'rev02'!$L35</f>
        <v>0</v>
      </c>
      <c r="V35" s="10">
        <f>'exp02'!U35/'rev02'!$L35</f>
        <v>0</v>
      </c>
      <c r="W35" s="10">
        <f>'exp02'!V35/'rev02'!$L35</f>
        <v>0</v>
      </c>
      <c r="X35" s="10">
        <f>'exp02'!W35/'rev02'!$L35</f>
        <v>0</v>
      </c>
      <c r="Y35" s="10">
        <f>'exp02'!X35/'rev02'!$L35</f>
        <v>306.47098982010795</v>
      </c>
      <c r="Z35" s="10">
        <f>'exp02'!Y35/'rev02'!$L35</f>
        <v>32.680724424661527</v>
      </c>
    </row>
    <row r="36" spans="1:26" x14ac:dyDescent="0.25">
      <c r="A36" s="6" t="s">
        <v>83</v>
      </c>
      <c r="B36" s="6" t="s">
        <v>426</v>
      </c>
      <c r="C36" s="13">
        <v>695.9301999999999</v>
      </c>
      <c r="D36" s="7">
        <f t="shared" si="0"/>
        <v>7674.6735232929968</v>
      </c>
      <c r="E36" s="7">
        <f t="shared" si="1"/>
        <v>7467.1627125823825</v>
      </c>
      <c r="F36" s="10">
        <f>'exp02'!E36/'rev02'!$L36</f>
        <v>4118.7131410592619</v>
      </c>
      <c r="G36" s="10">
        <f>'exp02'!F36/'rev02'!$L36</f>
        <v>201.12700957653513</v>
      </c>
      <c r="H36" s="10">
        <f>'exp02'!G36/'rev02'!$L36</f>
        <v>296.35013683843584</v>
      </c>
      <c r="I36" s="10">
        <f>'exp02'!H36/'rev02'!$L36</f>
        <v>480.78532875854512</v>
      </c>
      <c r="J36" s="10">
        <f>'exp02'!I36/'rev02'!$L36</f>
        <v>498.50099909444953</v>
      </c>
      <c r="K36" s="10">
        <f>'exp02'!J36/'rev02'!$L36</f>
        <v>28.995063010629519</v>
      </c>
      <c r="L36" s="10">
        <f>'exp02'!K36/'rev02'!$L36</f>
        <v>613.62869437193569</v>
      </c>
      <c r="M36" s="10">
        <f>'exp02'!L36/'rev02'!$L36</f>
        <v>484.89315451463381</v>
      </c>
      <c r="N36" s="10">
        <f>'exp02'!M36/'rev02'!$L36</f>
        <v>3.0324736589962615</v>
      </c>
      <c r="O36" s="10">
        <f>'exp02'!N36/'rev02'!$L36</f>
        <v>0</v>
      </c>
      <c r="P36" s="10">
        <f>'exp02'!O36/'rev02'!$L36</f>
        <v>531.14262033749947</v>
      </c>
      <c r="Q36" s="10">
        <f>'exp02'!P36/'rev02'!$L36</f>
        <v>209.9940913614613</v>
      </c>
      <c r="R36" s="10">
        <f>'exp02'!Q36/'rev02'!$L36</f>
        <v>0</v>
      </c>
      <c r="S36" s="10">
        <f>'exp02'!R36/'rev02'!$L36</f>
        <v>0</v>
      </c>
      <c r="T36" s="10">
        <f>'exp02'!S36/'rev02'!$L36</f>
        <v>0</v>
      </c>
      <c r="U36" s="10">
        <f>'exp02'!T36/'rev02'!$L36</f>
        <v>0</v>
      </c>
      <c r="V36" s="10">
        <f>'exp02'!U36/'rev02'!$L36</f>
        <v>0</v>
      </c>
      <c r="W36" s="10">
        <f>'exp02'!V36/'rev02'!$L36</f>
        <v>0</v>
      </c>
      <c r="X36" s="10">
        <f>'exp02'!W36/'rev02'!$L36</f>
        <v>0</v>
      </c>
      <c r="Y36" s="10">
        <f>'exp02'!X36/'rev02'!$L36</f>
        <v>207.51081071061441</v>
      </c>
      <c r="Z36" s="10">
        <f>'exp02'!Y36/'rev02'!$L36</f>
        <v>31.239354176611393</v>
      </c>
    </row>
    <row r="37" spans="1:26" x14ac:dyDescent="0.25">
      <c r="A37" s="6" t="s">
        <v>85</v>
      </c>
      <c r="B37" s="6" t="s">
        <v>427</v>
      </c>
      <c r="C37" s="13">
        <v>8090.7889000000005</v>
      </c>
      <c r="D37" s="7">
        <f t="shared" si="0"/>
        <v>7176.9654069209491</v>
      </c>
      <c r="E37" s="7">
        <f t="shared" si="1"/>
        <v>6843.1321388202323</v>
      </c>
      <c r="F37" s="10">
        <f>'exp02'!E37/'rev02'!$L37</f>
        <v>4007.5239807579205</v>
      </c>
      <c r="G37" s="10">
        <f>'exp02'!F37/'rev02'!$L37</f>
        <v>249.93583135014188</v>
      </c>
      <c r="H37" s="10">
        <f>'exp02'!G37/'rev02'!$L37</f>
        <v>206.12173307352018</v>
      </c>
      <c r="I37" s="10">
        <f>'exp02'!H37/'rev02'!$L37</f>
        <v>157.28220767198607</v>
      </c>
      <c r="J37" s="10">
        <f>'exp02'!I37/'rev02'!$L37</f>
        <v>260.36886094012414</v>
      </c>
      <c r="K37" s="10">
        <f>'exp02'!J37/'rev02'!$L37</f>
        <v>64.301200591205628</v>
      </c>
      <c r="L37" s="10">
        <f>'exp02'!K37/'rev02'!$L37</f>
        <v>742.50635064770995</v>
      </c>
      <c r="M37" s="10">
        <f>'exp02'!L37/'rev02'!$L37</f>
        <v>522.00943594017144</v>
      </c>
      <c r="N37" s="10">
        <f>'exp02'!M37/'rev02'!$L37</f>
        <v>83.44072356158</v>
      </c>
      <c r="O37" s="10">
        <f>'exp02'!N37/'rev02'!$L37</f>
        <v>0</v>
      </c>
      <c r="P37" s="10">
        <f>'exp02'!O37/'rev02'!$L37</f>
        <v>436.67439030574633</v>
      </c>
      <c r="Q37" s="10">
        <f>'exp02'!P37/'rev02'!$L37</f>
        <v>112.96742398012633</v>
      </c>
      <c r="R37" s="10">
        <f>'exp02'!Q37/'rev02'!$L37</f>
        <v>0</v>
      </c>
      <c r="S37" s="10">
        <f>'exp02'!R37/'rev02'!$L37</f>
        <v>0</v>
      </c>
      <c r="T37" s="10">
        <f>'exp02'!S37/'rev02'!$L37</f>
        <v>0</v>
      </c>
      <c r="U37" s="10">
        <f>'exp02'!T37/'rev02'!$L37</f>
        <v>0</v>
      </c>
      <c r="V37" s="10">
        <f>'exp02'!U37/'rev02'!$L37</f>
        <v>0</v>
      </c>
      <c r="W37" s="10">
        <f>'exp02'!V37/'rev02'!$L37</f>
        <v>0.49078403219740407</v>
      </c>
      <c r="X37" s="10">
        <f>'exp02'!W37/'rev02'!$L37</f>
        <v>0</v>
      </c>
      <c r="Y37" s="10">
        <f>'exp02'!X37/'rev02'!$L37</f>
        <v>333.3424840685189</v>
      </c>
      <c r="Z37" s="10">
        <f>'exp02'!Y37/'rev02'!$L37</f>
        <v>34.038909357775978</v>
      </c>
    </row>
    <row r="38" spans="1:26" x14ac:dyDescent="0.25">
      <c r="A38" s="6" t="s">
        <v>87</v>
      </c>
      <c r="B38" s="6" t="s">
        <v>428</v>
      </c>
      <c r="C38" s="13">
        <v>4698.1457</v>
      </c>
      <c r="D38" s="7">
        <f t="shared" si="0"/>
        <v>6432.7163501974828</v>
      </c>
      <c r="E38" s="7">
        <f t="shared" si="1"/>
        <v>6175.7766154421297</v>
      </c>
      <c r="F38" s="10">
        <f>'exp02'!E38/'rev02'!$L38</f>
        <v>3709.6567865062161</v>
      </c>
      <c r="G38" s="10">
        <f>'exp02'!F38/'rev02'!$L38</f>
        <v>250.36682025421223</v>
      </c>
      <c r="H38" s="10">
        <f>'exp02'!G38/'rev02'!$L38</f>
        <v>202.0999689302952</v>
      </c>
      <c r="I38" s="10">
        <f>'exp02'!H38/'rev02'!$L38</f>
        <v>199.8157549690296</v>
      </c>
      <c r="J38" s="10">
        <f>'exp02'!I38/'rev02'!$L38</f>
        <v>308.94914774567337</v>
      </c>
      <c r="K38" s="10">
        <f>'exp02'!J38/'rev02'!$L38</f>
        <v>53.86634135250425</v>
      </c>
      <c r="L38" s="10">
        <f>'exp02'!K38/'rev02'!$L38</f>
        <v>556.3544634216006</v>
      </c>
      <c r="M38" s="10">
        <f>'exp02'!L38/'rev02'!$L38</f>
        <v>351.10454109586254</v>
      </c>
      <c r="N38" s="10">
        <f>'exp02'!M38/'rev02'!$L38</f>
        <v>81.669719183038538</v>
      </c>
      <c r="O38" s="10">
        <f>'exp02'!N38/'rev02'!$L38</f>
        <v>0</v>
      </c>
      <c r="P38" s="10">
        <f>'exp02'!O38/'rev02'!$L38</f>
        <v>380.58370348114147</v>
      </c>
      <c r="Q38" s="10">
        <f>'exp02'!P38/'rev02'!$L38</f>
        <v>81.309368502556239</v>
      </c>
      <c r="R38" s="10">
        <f>'exp02'!Q38/'rev02'!$L38</f>
        <v>0</v>
      </c>
      <c r="S38" s="10">
        <f>'exp02'!R38/'rev02'!$L38</f>
        <v>0.40441487372347773</v>
      </c>
      <c r="T38" s="10">
        <f>'exp02'!S38/'rev02'!$L38</f>
        <v>0</v>
      </c>
      <c r="U38" s="10">
        <f>'exp02'!T38/'rev02'!$L38</f>
        <v>0</v>
      </c>
      <c r="V38" s="10">
        <f>'exp02'!U38/'rev02'!$L38</f>
        <v>0</v>
      </c>
      <c r="W38" s="10">
        <f>'exp02'!V38/'rev02'!$L38</f>
        <v>0</v>
      </c>
      <c r="X38" s="10">
        <f>'exp02'!W38/'rev02'!$L38</f>
        <v>0</v>
      </c>
      <c r="Y38" s="10">
        <f>'exp02'!X38/'rev02'!$L38</f>
        <v>256.53531988162905</v>
      </c>
      <c r="Z38" s="10">
        <f>'exp02'!Y38/'rev02'!$L38</f>
        <v>0</v>
      </c>
    </row>
    <row r="39" spans="1:26" x14ac:dyDescent="0.25">
      <c r="A39" s="6" t="s">
        <v>89</v>
      </c>
      <c r="B39" s="6" t="s">
        <v>429</v>
      </c>
      <c r="C39" s="13">
        <v>3552.5722999999994</v>
      </c>
      <c r="D39" s="7">
        <f t="shared" si="0"/>
        <v>8262.0395424464714</v>
      </c>
      <c r="E39" s="7">
        <f t="shared" si="1"/>
        <v>7985.1513957928473</v>
      </c>
      <c r="F39" s="10">
        <f>'exp02'!E39/'rev02'!$L39</f>
        <v>4263.5621518526177</v>
      </c>
      <c r="G39" s="10">
        <f>'exp02'!F39/'rev02'!$L39</f>
        <v>251.68523945311406</v>
      </c>
      <c r="H39" s="10">
        <f>'exp02'!G39/'rev02'!$L39</f>
        <v>488.71881087402505</v>
      </c>
      <c r="I39" s="10">
        <f>'exp02'!H39/'rev02'!$L39</f>
        <v>413.21620111714549</v>
      </c>
      <c r="J39" s="10">
        <f>'exp02'!I39/'rev02'!$L39</f>
        <v>365.22585057593346</v>
      </c>
      <c r="K39" s="10">
        <f>'exp02'!J39/'rev02'!$L39</f>
        <v>0</v>
      </c>
      <c r="L39" s="10">
        <f>'exp02'!K39/'rev02'!$L39</f>
        <v>832.53950947036333</v>
      </c>
      <c r="M39" s="10">
        <f>'exp02'!L39/'rev02'!$L39</f>
        <v>585.48636153020732</v>
      </c>
      <c r="N39" s="10">
        <f>'exp02'!M39/'rev02'!$L39</f>
        <v>42.019434762805538</v>
      </c>
      <c r="O39" s="10">
        <f>'exp02'!N39/'rev02'!$L39</f>
        <v>0</v>
      </c>
      <c r="P39" s="10">
        <f>'exp02'!O39/'rev02'!$L39</f>
        <v>542.81388446337894</v>
      </c>
      <c r="Q39" s="10">
        <f>'exp02'!P39/'rev02'!$L39</f>
        <v>199.88395169325619</v>
      </c>
      <c r="R39" s="10">
        <f>'exp02'!Q39/'rev02'!$L39</f>
        <v>0</v>
      </c>
      <c r="S39" s="10">
        <f>'exp02'!R39/'rev02'!$L39</f>
        <v>0</v>
      </c>
      <c r="T39" s="10">
        <f>'exp02'!S39/'rev02'!$L39</f>
        <v>0</v>
      </c>
      <c r="U39" s="10">
        <f>'exp02'!T39/'rev02'!$L39</f>
        <v>0</v>
      </c>
      <c r="V39" s="10">
        <f>'exp02'!U39/'rev02'!$L39</f>
        <v>0</v>
      </c>
      <c r="W39" s="10">
        <f>'exp02'!V39/'rev02'!$L39</f>
        <v>4.2222926750850371</v>
      </c>
      <c r="X39" s="10">
        <f>'exp02'!W39/'rev02'!$L39</f>
        <v>39.544585763954764</v>
      </c>
      <c r="Y39" s="10">
        <f>'exp02'!X39/'rev02'!$L39</f>
        <v>233.12126821458361</v>
      </c>
      <c r="Z39" s="10">
        <f>'exp02'!Y39/'rev02'!$L39</f>
        <v>30.052590344185258</v>
      </c>
    </row>
    <row r="40" spans="1:26" x14ac:dyDescent="0.25">
      <c r="A40" s="6" t="s">
        <v>91</v>
      </c>
      <c r="B40" s="6" t="s">
        <v>430</v>
      </c>
      <c r="C40" s="13">
        <v>1324.0044</v>
      </c>
      <c r="D40" s="7">
        <f t="shared" si="0"/>
        <v>8735.2628133259968</v>
      </c>
      <c r="E40" s="7">
        <f t="shared" si="1"/>
        <v>8419.5832128654547</v>
      </c>
      <c r="F40" s="10">
        <f>'exp02'!E40/'rev02'!$L40</f>
        <v>4701.9198501153014</v>
      </c>
      <c r="G40" s="10">
        <f>'exp02'!F40/'rev02'!$L40</f>
        <v>404.92123742186959</v>
      </c>
      <c r="H40" s="10">
        <f>'exp02'!G40/'rev02'!$L40</f>
        <v>405.74565311112258</v>
      </c>
      <c r="I40" s="10">
        <f>'exp02'!H40/'rev02'!$L40</f>
        <v>291.04220499569334</v>
      </c>
      <c r="J40" s="10">
        <f>'exp02'!I40/'rev02'!$L40</f>
        <v>374.67426090124775</v>
      </c>
      <c r="K40" s="10">
        <f>'exp02'!J40/'rev02'!$L40</f>
        <v>41.795216088405752</v>
      </c>
      <c r="L40" s="10">
        <f>'exp02'!K40/'rev02'!$L40</f>
        <v>681.58083160448712</v>
      </c>
      <c r="M40" s="10">
        <f>'exp02'!L40/'rev02'!$L40</f>
        <v>647.36417039097455</v>
      </c>
      <c r="N40" s="10">
        <f>'exp02'!M40/'rev02'!$L40</f>
        <v>0</v>
      </c>
      <c r="O40" s="10">
        <f>'exp02'!N40/'rev02'!$L40</f>
        <v>0</v>
      </c>
      <c r="P40" s="10">
        <f>'exp02'!O40/'rev02'!$L40</f>
        <v>589.04522522734817</v>
      </c>
      <c r="Q40" s="10">
        <f>'exp02'!P40/'rev02'!$L40</f>
        <v>281.49456300900511</v>
      </c>
      <c r="R40" s="10">
        <f>'exp02'!Q40/'rev02'!$L40</f>
        <v>0</v>
      </c>
      <c r="S40" s="10">
        <f>'exp02'!R40/'rev02'!$L40</f>
        <v>32.984784642709648</v>
      </c>
      <c r="T40" s="10">
        <f>'exp02'!S40/'rev02'!$L40</f>
        <v>2.6812599716435987</v>
      </c>
      <c r="U40" s="10">
        <f>'exp02'!T40/'rev02'!$L40</f>
        <v>0</v>
      </c>
      <c r="V40" s="10">
        <f>'exp02'!U40/'rev02'!$L40</f>
        <v>0</v>
      </c>
      <c r="W40" s="10">
        <f>'exp02'!V40/'rev02'!$L40</f>
        <v>0</v>
      </c>
      <c r="X40" s="10">
        <f>'exp02'!W40/'rev02'!$L40</f>
        <v>0</v>
      </c>
      <c r="Y40" s="10">
        <f>'exp02'!X40/'rev02'!$L40</f>
        <v>280.01355584618904</v>
      </c>
      <c r="Z40" s="10">
        <f>'exp02'!Y40/'rev02'!$L40</f>
        <v>377.96387232549984</v>
      </c>
    </row>
    <row r="41" spans="1:26" x14ac:dyDescent="0.25">
      <c r="A41" s="6" t="s">
        <v>93</v>
      </c>
      <c r="B41" s="6" t="s">
        <v>431</v>
      </c>
      <c r="C41" s="13">
        <v>244.53569999999999</v>
      </c>
      <c r="D41" s="7">
        <f t="shared" si="0"/>
        <v>9727.0913817491692</v>
      </c>
      <c r="E41" s="7">
        <f t="shared" si="1"/>
        <v>9202.0671828285213</v>
      </c>
      <c r="F41" s="10">
        <f>'exp02'!E41/'rev02'!$L41</f>
        <v>4830.3136924383634</v>
      </c>
      <c r="G41" s="10">
        <f>'exp02'!F41/'rev02'!$L41</f>
        <v>258.18941774145861</v>
      </c>
      <c r="H41" s="10">
        <f>'exp02'!G41/'rev02'!$L41</f>
        <v>363.61807294395055</v>
      </c>
      <c r="I41" s="10">
        <f>'exp02'!H41/'rev02'!$L41</f>
        <v>602.00886823478129</v>
      </c>
      <c r="J41" s="10">
        <f>'exp02'!I41/'rev02'!$L41</f>
        <v>422.28656183943696</v>
      </c>
      <c r="K41" s="10">
        <f>'exp02'!J41/'rev02'!$L41</f>
        <v>352.67877042084245</v>
      </c>
      <c r="L41" s="10">
        <f>'exp02'!K41/'rev02'!$L41</f>
        <v>843.39542242707307</v>
      </c>
      <c r="M41" s="10">
        <f>'exp02'!L41/'rev02'!$L41</f>
        <v>568.62511281583841</v>
      </c>
      <c r="N41" s="10">
        <f>'exp02'!M41/'rev02'!$L41</f>
        <v>164.69304890860516</v>
      </c>
      <c r="O41" s="10">
        <f>'exp02'!N41/'rev02'!$L41</f>
        <v>0</v>
      </c>
      <c r="P41" s="10">
        <f>'exp02'!O41/'rev02'!$L41</f>
        <v>544.79345960528474</v>
      </c>
      <c r="Q41" s="10">
        <f>'exp02'!P41/'rev02'!$L41</f>
        <v>251.46475545288482</v>
      </c>
      <c r="R41" s="10">
        <f>'exp02'!Q41/'rev02'!$L41</f>
        <v>0</v>
      </c>
      <c r="S41" s="10">
        <f>'exp02'!R41/'rev02'!$L41</f>
        <v>0</v>
      </c>
      <c r="T41" s="10">
        <f>'exp02'!S41/'rev02'!$L41</f>
        <v>0</v>
      </c>
      <c r="U41" s="10">
        <f>'exp02'!T41/'rev02'!$L41</f>
        <v>0</v>
      </c>
      <c r="V41" s="10">
        <f>'exp02'!U41/'rev02'!$L41</f>
        <v>0</v>
      </c>
      <c r="W41" s="10">
        <f>'exp02'!V41/'rev02'!$L41</f>
        <v>0</v>
      </c>
      <c r="X41" s="10">
        <f>'exp02'!W41/'rev02'!$L41</f>
        <v>72.223728478091331</v>
      </c>
      <c r="Y41" s="10">
        <f>'exp02'!X41/'rev02'!$L41</f>
        <v>452.80047044255707</v>
      </c>
      <c r="Z41" s="10">
        <f>'exp02'!Y41/'rev02'!$L41</f>
        <v>75.083638094560428</v>
      </c>
    </row>
    <row r="42" spans="1:26" x14ac:dyDescent="0.25">
      <c r="A42" s="6" t="s">
        <v>95</v>
      </c>
      <c r="B42" s="6" t="s">
        <v>432</v>
      </c>
      <c r="C42" s="13">
        <v>1873.5088999999996</v>
      </c>
      <c r="D42" s="7">
        <f t="shared" si="0"/>
        <v>6948.9574775972533</v>
      </c>
      <c r="E42" s="7">
        <f t="shared" si="1"/>
        <v>6542.3146908989884</v>
      </c>
      <c r="F42" s="10">
        <f>'exp02'!E42/'rev02'!$L42</f>
        <v>4224.5745296432815</v>
      </c>
      <c r="G42" s="10">
        <f>'exp02'!F42/'rev02'!$L42</f>
        <v>88.051137627368647</v>
      </c>
      <c r="H42" s="10">
        <f>'exp02'!G42/'rev02'!$L42</f>
        <v>76.831890150081506</v>
      </c>
      <c r="I42" s="10">
        <f>'exp02'!H42/'rev02'!$L42</f>
        <v>347.53161300701595</v>
      </c>
      <c r="J42" s="10">
        <f>'exp02'!I42/'rev02'!$L42</f>
        <v>368.5915503257018</v>
      </c>
      <c r="K42" s="10">
        <f>'exp02'!J42/'rev02'!$L42</f>
        <v>51.015583646279993</v>
      </c>
      <c r="L42" s="10">
        <f>'exp02'!K42/'rev02'!$L42</f>
        <v>556.21185466479517</v>
      </c>
      <c r="M42" s="10">
        <f>'exp02'!L42/'rev02'!$L42</f>
        <v>221.13831431492002</v>
      </c>
      <c r="N42" s="10">
        <f>'exp02'!M42/'rev02'!$L42</f>
        <v>54.961841921327419</v>
      </c>
      <c r="O42" s="10">
        <f>'exp02'!N42/'rev02'!$L42</f>
        <v>0</v>
      </c>
      <c r="P42" s="10">
        <f>'exp02'!O42/'rev02'!$L42</f>
        <v>473.28111972139561</v>
      </c>
      <c r="Q42" s="10">
        <f>'exp02'!P42/'rev02'!$L42</f>
        <v>80.125255876820248</v>
      </c>
      <c r="R42" s="10">
        <f>'exp02'!Q42/'rev02'!$L42</f>
        <v>0</v>
      </c>
      <c r="S42" s="10">
        <f>'exp02'!R42/'rev02'!$L42</f>
        <v>0</v>
      </c>
      <c r="T42" s="10">
        <f>'exp02'!S42/'rev02'!$L42</f>
        <v>0</v>
      </c>
      <c r="U42" s="10">
        <f>'exp02'!T42/'rev02'!$L42</f>
        <v>1.4678339665213229</v>
      </c>
      <c r="V42" s="10">
        <f>'exp02'!U42/'rev02'!$L42</f>
        <v>0</v>
      </c>
      <c r="W42" s="10">
        <f>'exp02'!V42/'rev02'!$L42</f>
        <v>0</v>
      </c>
      <c r="X42" s="10">
        <f>'exp02'!W42/'rev02'!$L42</f>
        <v>0</v>
      </c>
      <c r="Y42" s="10">
        <f>'exp02'!X42/'rev02'!$L42</f>
        <v>405.17495273174319</v>
      </c>
      <c r="Z42" s="10">
        <f>'exp02'!Y42/'rev02'!$L42</f>
        <v>24.164443520924834</v>
      </c>
    </row>
    <row r="43" spans="1:26" x14ac:dyDescent="0.25">
      <c r="A43" s="6" t="s">
        <v>97</v>
      </c>
      <c r="B43" s="6" t="s">
        <v>433</v>
      </c>
      <c r="C43" s="13">
        <v>3952.3624</v>
      </c>
      <c r="D43" s="7">
        <f t="shared" si="0"/>
        <v>10160.37495195279</v>
      </c>
      <c r="E43" s="7">
        <f t="shared" si="1"/>
        <v>9749.3494194763134</v>
      </c>
      <c r="F43" s="10">
        <f>'exp02'!E43/'rev02'!$L43</f>
        <v>5275.8796258156899</v>
      </c>
      <c r="G43" s="10">
        <f>'exp02'!F43/'rev02'!$L43</f>
        <v>436.4479127723713</v>
      </c>
      <c r="H43" s="10">
        <f>'exp02'!G43/'rev02'!$L43</f>
        <v>312.2158813169562</v>
      </c>
      <c r="I43" s="10">
        <f>'exp02'!H43/'rev02'!$L43</f>
        <v>368.65544768870382</v>
      </c>
      <c r="J43" s="10">
        <f>'exp02'!I43/'rev02'!$L43</f>
        <v>650.95892269393107</v>
      </c>
      <c r="K43" s="10">
        <f>'exp02'!J43/'rev02'!$L43</f>
        <v>183.41893698816688</v>
      </c>
      <c r="L43" s="10">
        <f>'exp02'!K43/'rev02'!$L43</f>
        <v>1279.6408320249175</v>
      </c>
      <c r="M43" s="10">
        <f>'exp02'!L43/'rev02'!$L43</f>
        <v>308.83889088713119</v>
      </c>
      <c r="N43" s="10">
        <f>'exp02'!M43/'rev02'!$L43</f>
        <v>210.03400143671035</v>
      </c>
      <c r="O43" s="10">
        <f>'exp02'!N43/'rev02'!$L43</f>
        <v>0</v>
      </c>
      <c r="P43" s="10">
        <f>'exp02'!O43/'rev02'!$L43</f>
        <v>536.89348173133112</v>
      </c>
      <c r="Q43" s="10">
        <f>'exp02'!P43/'rev02'!$L43</f>
        <v>186.3654861204023</v>
      </c>
      <c r="R43" s="10">
        <f>'exp02'!Q43/'rev02'!$L43</f>
        <v>0</v>
      </c>
      <c r="S43" s="10">
        <f>'exp02'!R43/'rev02'!$L43</f>
        <v>9.9788420211668841E-3</v>
      </c>
      <c r="T43" s="10">
        <f>'exp02'!S43/'rev02'!$L43</f>
        <v>50.276313224718457</v>
      </c>
      <c r="U43" s="10">
        <f>'exp02'!T43/'rev02'!$L43</f>
        <v>21.688610841961253</v>
      </c>
      <c r="V43" s="10">
        <f>'exp02'!U43/'rev02'!$L43</f>
        <v>0</v>
      </c>
      <c r="W43" s="10">
        <f>'exp02'!V43/'rev02'!$L43</f>
        <v>0</v>
      </c>
      <c r="X43" s="10">
        <f>'exp02'!W43/'rev02'!$L43</f>
        <v>18.587979179237205</v>
      </c>
      <c r="Y43" s="10">
        <f>'exp02'!X43/'rev02'!$L43</f>
        <v>320.46265038853727</v>
      </c>
      <c r="Z43" s="10">
        <f>'exp02'!Y43/'rev02'!$L43</f>
        <v>81.315124341836679</v>
      </c>
    </row>
    <row r="44" spans="1:26" x14ac:dyDescent="0.25">
      <c r="A44" s="6" t="s">
        <v>99</v>
      </c>
      <c r="B44" s="6" t="s">
        <v>434</v>
      </c>
      <c r="C44" s="13">
        <v>1226.6965</v>
      </c>
      <c r="D44" s="7">
        <f t="shared" si="0"/>
        <v>6906.941260531843</v>
      </c>
      <c r="E44" s="7">
        <f t="shared" si="1"/>
        <v>6406.1228836961709</v>
      </c>
      <c r="F44" s="10">
        <f>'exp02'!E44/'rev02'!$L44</f>
        <v>3640.446116867538</v>
      </c>
      <c r="G44" s="10">
        <f>'exp02'!F44/'rev02'!$L44</f>
        <v>283.95143378985756</v>
      </c>
      <c r="H44" s="10">
        <f>'exp02'!G44/'rev02'!$L44</f>
        <v>302.92505114345721</v>
      </c>
      <c r="I44" s="10">
        <f>'exp02'!H44/'rev02'!$L44</f>
        <v>293.62861147806325</v>
      </c>
      <c r="J44" s="10">
        <f>'exp02'!I44/'rev02'!$L44</f>
        <v>370.84176077782888</v>
      </c>
      <c r="K44" s="10">
        <f>'exp02'!J44/'rev02'!$L44</f>
        <v>89.028443465845058</v>
      </c>
      <c r="L44" s="10">
        <f>'exp02'!K44/'rev02'!$L44</f>
        <v>528.20132771227441</v>
      </c>
      <c r="M44" s="10">
        <f>'exp02'!L44/'rev02'!$L44</f>
        <v>432.57225401719171</v>
      </c>
      <c r="N44" s="10">
        <f>'exp02'!M44/'rev02'!$L44</f>
        <v>24.18205318104356</v>
      </c>
      <c r="O44" s="10">
        <f>'exp02'!N44/'rev02'!$L44</f>
        <v>0</v>
      </c>
      <c r="P44" s="10">
        <f>'exp02'!O44/'rev02'!$L44</f>
        <v>363.30966135470345</v>
      </c>
      <c r="Q44" s="10">
        <f>'exp02'!P44/'rev02'!$L44</f>
        <v>77.036169908367711</v>
      </c>
      <c r="R44" s="10">
        <f>'exp02'!Q44/'rev02'!$L44</f>
        <v>0</v>
      </c>
      <c r="S44" s="10">
        <f>'exp02'!R44/'rev02'!$L44</f>
        <v>0</v>
      </c>
      <c r="T44" s="10">
        <f>'exp02'!S44/'rev02'!$L44</f>
        <v>13.588691253296965</v>
      </c>
      <c r="U44" s="10">
        <f>'exp02'!T44/'rev02'!$L44</f>
        <v>0</v>
      </c>
      <c r="V44" s="10">
        <f>'exp02'!U44/'rev02'!$L44</f>
        <v>0</v>
      </c>
      <c r="W44" s="10">
        <f>'exp02'!V44/'rev02'!$L44</f>
        <v>0</v>
      </c>
      <c r="X44" s="10">
        <f>'exp02'!W44/'rev02'!$L44</f>
        <v>0</v>
      </c>
      <c r="Y44" s="10">
        <f>'exp02'!X44/'rev02'!$L44</f>
        <v>487.22968558237505</v>
      </c>
      <c r="Z44" s="10">
        <f>'exp02'!Y44/'rev02'!$L44</f>
        <v>369.87117840476435</v>
      </c>
    </row>
    <row r="45" spans="1:26" x14ac:dyDescent="0.25">
      <c r="A45" s="6" t="s">
        <v>101</v>
      </c>
      <c r="B45" s="6" t="s">
        <v>435</v>
      </c>
      <c r="C45" s="13">
        <v>1050.3767</v>
      </c>
      <c r="D45" s="7">
        <f t="shared" si="0"/>
        <v>7539.6786981280138</v>
      </c>
      <c r="E45" s="7">
        <f t="shared" si="1"/>
        <v>7246.9927312744076</v>
      </c>
      <c r="F45" s="10">
        <f>'exp02'!E45/'rev02'!$L45</f>
        <v>3997.6646283185833</v>
      </c>
      <c r="G45" s="10">
        <f>'exp02'!F45/'rev02'!$L45</f>
        <v>277.6790079216342</v>
      </c>
      <c r="H45" s="10">
        <f>'exp02'!G45/'rev02'!$L45</f>
        <v>390.08241519447256</v>
      </c>
      <c r="I45" s="10">
        <f>'exp02'!H45/'rev02'!$L45</f>
        <v>323.92578776737906</v>
      </c>
      <c r="J45" s="10">
        <f>'exp02'!I45/'rev02'!$L45</f>
        <v>384.1635862638613</v>
      </c>
      <c r="K45" s="10">
        <f>'exp02'!J45/'rev02'!$L45</f>
        <v>133.83006306213761</v>
      </c>
      <c r="L45" s="10">
        <f>'exp02'!K45/'rev02'!$L45</f>
        <v>549.65481431566411</v>
      </c>
      <c r="M45" s="10">
        <f>'exp02'!L45/'rev02'!$L45</f>
        <v>458.80436037851939</v>
      </c>
      <c r="N45" s="10">
        <f>'exp02'!M45/'rev02'!$L45</f>
        <v>79.706499582483133</v>
      </c>
      <c r="O45" s="10">
        <f>'exp02'!N45/'rev02'!$L45</f>
        <v>0</v>
      </c>
      <c r="P45" s="10">
        <f>'exp02'!O45/'rev02'!$L45</f>
        <v>488.0197075963319</v>
      </c>
      <c r="Q45" s="10">
        <f>'exp02'!P45/'rev02'!$L45</f>
        <v>163.46186087334192</v>
      </c>
      <c r="R45" s="10">
        <f>'exp02'!Q45/'rev02'!$L45</f>
        <v>0</v>
      </c>
      <c r="S45" s="10">
        <f>'exp02'!R45/'rev02'!$L45</f>
        <v>0</v>
      </c>
      <c r="T45" s="10">
        <f>'exp02'!S45/'rev02'!$L45</f>
        <v>0</v>
      </c>
      <c r="U45" s="10">
        <f>'exp02'!T45/'rev02'!$L45</f>
        <v>0</v>
      </c>
      <c r="V45" s="10">
        <f>'exp02'!U45/'rev02'!$L45</f>
        <v>0</v>
      </c>
      <c r="W45" s="10">
        <f>'exp02'!V45/'rev02'!$L45</f>
        <v>0</v>
      </c>
      <c r="X45" s="10">
        <f>'exp02'!W45/'rev02'!$L45</f>
        <v>22.919605889963098</v>
      </c>
      <c r="Y45" s="10">
        <f>'exp02'!X45/'rev02'!$L45</f>
        <v>269.76636096364285</v>
      </c>
      <c r="Z45" s="10">
        <f>'exp02'!Y45/'rev02'!$L45</f>
        <v>22.753741586232824</v>
      </c>
    </row>
    <row r="46" spans="1:26" x14ac:dyDescent="0.25">
      <c r="A46" s="6" t="s">
        <v>103</v>
      </c>
      <c r="B46" s="6" t="s">
        <v>436</v>
      </c>
      <c r="C46" s="13">
        <v>1662.7711999999997</v>
      </c>
      <c r="D46" s="7">
        <f t="shared" si="0"/>
        <v>7975.8671848538161</v>
      </c>
      <c r="E46" s="7">
        <f t="shared" si="1"/>
        <v>7687.4256001066178</v>
      </c>
      <c r="F46" s="10">
        <f>'exp02'!E46/'rev02'!$L46</f>
        <v>4602.4343036492337</v>
      </c>
      <c r="G46" s="10">
        <f>'exp02'!F46/'rev02'!$L46</f>
        <v>197.76221767613012</v>
      </c>
      <c r="H46" s="10">
        <f>'exp02'!G46/'rev02'!$L46</f>
        <v>402.24078333808052</v>
      </c>
      <c r="I46" s="10">
        <f>'exp02'!H46/'rev02'!$L46</f>
        <v>313.05098981748063</v>
      </c>
      <c r="J46" s="10">
        <f>'exp02'!I46/'rev02'!$L46</f>
        <v>380.08252728938299</v>
      </c>
      <c r="K46" s="10">
        <f>'exp02'!J46/'rev02'!$L46</f>
        <v>66.108560215620784</v>
      </c>
      <c r="L46" s="10">
        <f>'exp02'!K46/'rev02'!$L46</f>
        <v>686.74390078442559</v>
      </c>
      <c r="M46" s="10">
        <f>'exp02'!L46/'rev02'!$L46</f>
        <v>250.79402987013492</v>
      </c>
      <c r="N46" s="10">
        <f>'exp02'!M46/'rev02'!$L46</f>
        <v>127.26631300806753</v>
      </c>
      <c r="O46" s="10">
        <f>'exp02'!N46/'rev02'!$L46</f>
        <v>0</v>
      </c>
      <c r="P46" s="10">
        <f>'exp02'!O46/'rev02'!$L46</f>
        <v>485.18544223041641</v>
      </c>
      <c r="Q46" s="10">
        <f>'exp02'!P46/'rev02'!$L46</f>
        <v>175.75653222764507</v>
      </c>
      <c r="R46" s="10">
        <f>'exp02'!Q46/'rev02'!$L46</f>
        <v>0</v>
      </c>
      <c r="S46" s="10">
        <f>'exp02'!R46/'rev02'!$L46</f>
        <v>0</v>
      </c>
      <c r="T46" s="10">
        <f>'exp02'!S46/'rev02'!$L46</f>
        <v>0</v>
      </c>
      <c r="U46" s="10">
        <f>'exp02'!T46/'rev02'!$L46</f>
        <v>0</v>
      </c>
      <c r="V46" s="10">
        <f>'exp02'!U46/'rev02'!$L46</f>
        <v>0</v>
      </c>
      <c r="W46" s="10">
        <f>'exp02'!V46/'rev02'!$L46</f>
        <v>0</v>
      </c>
      <c r="X46" s="10">
        <f>'exp02'!W46/'rev02'!$L46</f>
        <v>0</v>
      </c>
      <c r="Y46" s="10">
        <f>'exp02'!X46/'rev02'!$L46</f>
        <v>288.44158474719796</v>
      </c>
      <c r="Z46" s="10">
        <f>'exp02'!Y46/'rev02'!$L46</f>
        <v>22.679608595578276</v>
      </c>
    </row>
    <row r="47" spans="1:26" x14ac:dyDescent="0.25">
      <c r="A47" s="6" t="s">
        <v>105</v>
      </c>
      <c r="B47" s="6" t="s">
        <v>437</v>
      </c>
      <c r="C47" s="13">
        <v>9375.9387999999999</v>
      </c>
      <c r="D47" s="7">
        <f t="shared" si="0"/>
        <v>6726.0885587265166</v>
      </c>
      <c r="E47" s="7">
        <f t="shared" si="1"/>
        <v>6275.7254196241147</v>
      </c>
      <c r="F47" s="10">
        <f>'exp02'!E47/'rev02'!$L47</f>
        <v>3755.3900213171187</v>
      </c>
      <c r="G47" s="10">
        <f>'exp02'!F47/'rev02'!$L47</f>
        <v>168.18073940499698</v>
      </c>
      <c r="H47" s="10">
        <f>'exp02'!G47/'rev02'!$L47</f>
        <v>248.09672712454139</v>
      </c>
      <c r="I47" s="10">
        <f>'exp02'!H47/'rev02'!$L47</f>
        <v>48.135722686244499</v>
      </c>
      <c r="J47" s="10">
        <f>'exp02'!I47/'rev02'!$L47</f>
        <v>324.76591250787601</v>
      </c>
      <c r="K47" s="10">
        <f>'exp02'!J47/'rev02'!$L47</f>
        <v>98.982319509167453</v>
      </c>
      <c r="L47" s="10">
        <f>'exp02'!K47/'rev02'!$L47</f>
        <v>612.44599314150821</v>
      </c>
      <c r="M47" s="10">
        <f>'exp02'!L47/'rev02'!$L47</f>
        <v>487.43365091077601</v>
      </c>
      <c r="N47" s="10">
        <f>'exp02'!M47/'rev02'!$L47</f>
        <v>27.795362742768756</v>
      </c>
      <c r="O47" s="10">
        <f>'exp02'!N47/'rev02'!$L47</f>
        <v>0</v>
      </c>
      <c r="P47" s="10">
        <f>'exp02'!O47/'rev02'!$L47</f>
        <v>432.33936637896994</v>
      </c>
      <c r="Q47" s="10">
        <f>'exp02'!P47/'rev02'!$L47</f>
        <v>72.159603900144916</v>
      </c>
      <c r="R47" s="10">
        <f>'exp02'!Q47/'rev02'!$L47</f>
        <v>0</v>
      </c>
      <c r="S47" s="10">
        <f>'exp02'!R47/'rev02'!$L47</f>
        <v>0</v>
      </c>
      <c r="T47" s="10">
        <f>'exp02'!S47/'rev02'!$L47</f>
        <v>7.5269625266751952</v>
      </c>
      <c r="U47" s="10">
        <f>'exp02'!T47/'rev02'!$L47</f>
        <v>0</v>
      </c>
      <c r="V47" s="10">
        <f>'exp02'!U47/'rev02'!$L47</f>
        <v>0</v>
      </c>
      <c r="W47" s="10">
        <f>'exp02'!V47/'rev02'!$L47</f>
        <v>0.44101397078231785</v>
      </c>
      <c r="X47" s="10">
        <f>'exp02'!W47/'rev02'!$L47</f>
        <v>58.852790293383748</v>
      </c>
      <c r="Y47" s="10">
        <f>'exp02'!X47/'rev02'!$L47</f>
        <v>383.54237231155992</v>
      </c>
      <c r="Z47" s="10">
        <f>'exp02'!Y47/'rev02'!$L47</f>
        <v>22.841446021384012</v>
      </c>
    </row>
    <row r="48" spans="1:26" x14ac:dyDescent="0.25">
      <c r="A48" s="6" t="s">
        <v>107</v>
      </c>
      <c r="B48" s="6" t="s">
        <v>438</v>
      </c>
      <c r="C48" s="13">
        <v>646.79769999999996</v>
      </c>
      <c r="D48" s="7">
        <f t="shared" si="0"/>
        <v>6623.9652521955495</v>
      </c>
      <c r="E48" s="7">
        <f t="shared" si="1"/>
        <v>6300.2418530554469</v>
      </c>
      <c r="F48" s="10">
        <f>'exp02'!E48/'rev02'!$L48</f>
        <v>3630.3741958266091</v>
      </c>
      <c r="G48" s="10">
        <f>'exp02'!F48/'rev02'!$L48</f>
        <v>205.82339733119028</v>
      </c>
      <c r="H48" s="10">
        <f>'exp02'!G48/'rev02'!$L48</f>
        <v>252.48811181610574</v>
      </c>
      <c r="I48" s="10">
        <f>'exp02'!H48/'rev02'!$L48</f>
        <v>413.87455459411808</v>
      </c>
      <c r="J48" s="10">
        <f>'exp02'!I48/'rev02'!$L48</f>
        <v>348.55765566265933</v>
      </c>
      <c r="K48" s="10">
        <f>'exp02'!J48/'rev02'!$L48</f>
        <v>77.063431116097036</v>
      </c>
      <c r="L48" s="10">
        <f>'exp02'!K48/'rev02'!$L48</f>
        <v>445.67191565461661</v>
      </c>
      <c r="M48" s="10">
        <f>'exp02'!L48/'rev02'!$L48</f>
        <v>276.27708014422439</v>
      </c>
      <c r="N48" s="10">
        <f>'exp02'!M48/'rev02'!$L48</f>
        <v>130.25204016650028</v>
      </c>
      <c r="O48" s="10">
        <f>'exp02'!N48/'rev02'!$L48</f>
        <v>0</v>
      </c>
      <c r="P48" s="10">
        <f>'exp02'!O48/'rev02'!$L48</f>
        <v>407.83411876696533</v>
      </c>
      <c r="Q48" s="10">
        <f>'exp02'!P48/'rev02'!$L48</f>
        <v>112.02535197635986</v>
      </c>
      <c r="R48" s="10">
        <f>'exp02'!Q48/'rev02'!$L48</f>
        <v>0</v>
      </c>
      <c r="S48" s="10">
        <f>'exp02'!R48/'rev02'!$L48</f>
        <v>0</v>
      </c>
      <c r="T48" s="10">
        <f>'exp02'!S48/'rev02'!$L48</f>
        <v>0</v>
      </c>
      <c r="U48" s="10">
        <f>'exp02'!T48/'rev02'!$L48</f>
        <v>0</v>
      </c>
      <c r="V48" s="10">
        <f>'exp02'!U48/'rev02'!$L48</f>
        <v>0</v>
      </c>
      <c r="W48" s="10">
        <f>'exp02'!V48/'rev02'!$L48</f>
        <v>0</v>
      </c>
      <c r="X48" s="10">
        <f>'exp02'!W48/'rev02'!$L48</f>
        <v>69.109707718503017</v>
      </c>
      <c r="Y48" s="10">
        <f>'exp02'!X48/'rev02'!$L48</f>
        <v>254.61369142159904</v>
      </c>
      <c r="Z48" s="10">
        <f>'exp02'!Y48/'rev02'!$L48</f>
        <v>0</v>
      </c>
    </row>
    <row r="49" spans="1:26" x14ac:dyDescent="0.25">
      <c r="A49" s="6" t="s">
        <v>109</v>
      </c>
      <c r="B49" s="6" t="s">
        <v>439</v>
      </c>
      <c r="C49" s="13">
        <v>991.15190000000007</v>
      </c>
      <c r="D49" s="7">
        <f t="shared" si="0"/>
        <v>7821.1642635200515</v>
      </c>
      <c r="E49" s="7">
        <f t="shared" si="1"/>
        <v>7487.4104463705307</v>
      </c>
      <c r="F49" s="10">
        <f>'exp02'!E49/'rev02'!$L49</f>
        <v>4460.2195990342143</v>
      </c>
      <c r="G49" s="10">
        <f>'exp02'!F49/'rev02'!$L49</f>
        <v>369.2721771506466</v>
      </c>
      <c r="H49" s="10">
        <f>'exp02'!G49/'rev02'!$L49</f>
        <v>405.2437673781385</v>
      </c>
      <c r="I49" s="10">
        <f>'exp02'!H49/'rev02'!$L49</f>
        <v>419.42675991439859</v>
      </c>
      <c r="J49" s="10">
        <f>'exp02'!I49/'rev02'!$L49</f>
        <v>367.93716482811561</v>
      </c>
      <c r="K49" s="10">
        <f>'exp02'!J49/'rev02'!$L49</f>
        <v>3.5675258252544335</v>
      </c>
      <c r="L49" s="10">
        <f>'exp02'!K49/'rev02'!$L49</f>
        <v>762.44378888846393</v>
      </c>
      <c r="M49" s="10">
        <f>'exp02'!L49/'rev02'!$L49</f>
        <v>126.1058471461337</v>
      </c>
      <c r="N49" s="10">
        <f>'exp02'!M49/'rev02'!$L49</f>
        <v>0</v>
      </c>
      <c r="O49" s="10">
        <f>'exp02'!N49/'rev02'!$L49</f>
        <v>0</v>
      </c>
      <c r="P49" s="10">
        <f>'exp02'!O49/'rev02'!$L49</f>
        <v>439.50121066205895</v>
      </c>
      <c r="Q49" s="10">
        <f>'exp02'!P49/'rev02'!$L49</f>
        <v>133.69260554310594</v>
      </c>
      <c r="R49" s="10">
        <f>'exp02'!Q49/'rev02'!$L49</f>
        <v>0</v>
      </c>
      <c r="S49" s="10">
        <f>'exp02'!R49/'rev02'!$L49</f>
        <v>0</v>
      </c>
      <c r="T49" s="10">
        <f>'exp02'!S49/'rev02'!$L49</f>
        <v>0</v>
      </c>
      <c r="U49" s="10">
        <f>'exp02'!T49/'rev02'!$L49</f>
        <v>0</v>
      </c>
      <c r="V49" s="10">
        <f>'exp02'!U49/'rev02'!$L49</f>
        <v>0</v>
      </c>
      <c r="W49" s="10">
        <f>'exp02'!V49/'rev02'!$L49</f>
        <v>0</v>
      </c>
      <c r="X49" s="10">
        <f>'exp02'!W49/'rev02'!$L49</f>
        <v>0</v>
      </c>
      <c r="Y49" s="10">
        <f>'exp02'!X49/'rev02'!$L49</f>
        <v>333.75381714952061</v>
      </c>
      <c r="Z49" s="10">
        <f>'exp02'!Y49/'rev02'!$L49</f>
        <v>16.145860185507388</v>
      </c>
    </row>
    <row r="50" spans="1:26" x14ac:dyDescent="0.25">
      <c r="A50" s="6" t="s">
        <v>111</v>
      </c>
      <c r="B50" s="6" t="s">
        <v>440</v>
      </c>
      <c r="C50" s="13">
        <v>425.3338</v>
      </c>
      <c r="D50" s="7">
        <f t="shared" si="0"/>
        <v>6833.3337251824332</v>
      </c>
      <c r="E50" s="7">
        <f t="shared" si="1"/>
        <v>6553.6957091112909</v>
      </c>
      <c r="F50" s="10">
        <f>'exp02'!E50/'rev02'!$L50</f>
        <v>3833.9818984524627</v>
      </c>
      <c r="G50" s="10">
        <f>'exp02'!F50/'rev02'!$L50</f>
        <v>259.00318761405748</v>
      </c>
      <c r="H50" s="10">
        <f>'exp02'!G50/'rev02'!$L50</f>
        <v>402.30710561916311</v>
      </c>
      <c r="I50" s="10">
        <f>'exp02'!H50/'rev02'!$L50</f>
        <v>461.62573959558352</v>
      </c>
      <c r="J50" s="10">
        <f>'exp02'!I50/'rev02'!$L50</f>
        <v>182.44670421208002</v>
      </c>
      <c r="K50" s="10">
        <f>'exp02'!J50/'rev02'!$L50</f>
        <v>113.33023615804811</v>
      </c>
      <c r="L50" s="10">
        <f>'exp02'!K50/'rev02'!$L50</f>
        <v>495.20647077659942</v>
      </c>
      <c r="M50" s="10">
        <f>'exp02'!L50/'rev02'!$L50</f>
        <v>203.45074856500941</v>
      </c>
      <c r="N50" s="10">
        <f>'exp02'!M50/'rev02'!$L50</f>
        <v>10.02034167047152</v>
      </c>
      <c r="O50" s="10">
        <f>'exp02'!N50/'rev02'!$L50</f>
        <v>0</v>
      </c>
      <c r="P50" s="10">
        <f>'exp02'!O50/'rev02'!$L50</f>
        <v>451.11653482511849</v>
      </c>
      <c r="Q50" s="10">
        <f>'exp02'!P50/'rev02'!$L50</f>
        <v>141.20674162269728</v>
      </c>
      <c r="R50" s="10">
        <f>'exp02'!Q50/'rev02'!$L50</f>
        <v>0</v>
      </c>
      <c r="S50" s="10">
        <f>'exp02'!R50/'rev02'!$L50</f>
        <v>0</v>
      </c>
      <c r="T50" s="10">
        <f>'exp02'!S50/'rev02'!$L50</f>
        <v>0</v>
      </c>
      <c r="U50" s="10">
        <f>'exp02'!T50/'rev02'!$L50</f>
        <v>0</v>
      </c>
      <c r="V50" s="10">
        <f>'exp02'!U50/'rev02'!$L50</f>
        <v>0</v>
      </c>
      <c r="W50" s="10">
        <f>'exp02'!V50/'rev02'!$L50</f>
        <v>0</v>
      </c>
      <c r="X50" s="10">
        <f>'exp02'!W50/'rev02'!$L50</f>
        <v>0</v>
      </c>
      <c r="Y50" s="10">
        <f>'exp02'!X50/'rev02'!$L50</f>
        <v>279.63801607114226</v>
      </c>
      <c r="Z50" s="10">
        <f>'exp02'!Y50/'rev02'!$L50</f>
        <v>23.506243801926864</v>
      </c>
    </row>
    <row r="51" spans="1:26" x14ac:dyDescent="0.25">
      <c r="A51" s="6" t="s">
        <v>113</v>
      </c>
      <c r="B51" s="6" t="s">
        <v>441</v>
      </c>
      <c r="C51" s="13">
        <v>1770.8681999999999</v>
      </c>
      <c r="D51" s="7">
        <f t="shared" si="0"/>
        <v>7159.0795859341752</v>
      </c>
      <c r="E51" s="7">
        <f t="shared" si="1"/>
        <v>6818.1025838060668</v>
      </c>
      <c r="F51" s="10">
        <f>'exp02'!E51/'rev02'!$L51</f>
        <v>3916.1382817761369</v>
      </c>
      <c r="G51" s="10">
        <f>'exp02'!F51/'rev02'!$L51</f>
        <v>180.56436385271363</v>
      </c>
      <c r="H51" s="10">
        <f>'exp02'!G51/'rev02'!$L51</f>
        <v>247.32593876833977</v>
      </c>
      <c r="I51" s="10">
        <f>'exp02'!H51/'rev02'!$L51</f>
        <v>265.98623206402374</v>
      </c>
      <c r="J51" s="10">
        <f>'exp02'!I51/'rev02'!$L51</f>
        <v>243.15570746597632</v>
      </c>
      <c r="K51" s="10">
        <f>'exp02'!J51/'rev02'!$L51</f>
        <v>85.61162823975269</v>
      </c>
      <c r="L51" s="10">
        <f>'exp02'!K51/'rev02'!$L51</f>
        <v>586.64717114463963</v>
      </c>
      <c r="M51" s="10">
        <f>'exp02'!L51/'rev02'!$L51</f>
        <v>551.64378128197234</v>
      </c>
      <c r="N51" s="10">
        <f>'exp02'!M51/'rev02'!$L51</f>
        <v>8.8369930636283378</v>
      </c>
      <c r="O51" s="10">
        <f>'exp02'!N51/'rev02'!$L51</f>
        <v>0</v>
      </c>
      <c r="P51" s="10">
        <f>'exp02'!O51/'rev02'!$L51</f>
        <v>492.38681342857706</v>
      </c>
      <c r="Q51" s="10">
        <f>'exp02'!P51/'rev02'!$L51</f>
        <v>239.80567272030748</v>
      </c>
      <c r="R51" s="10">
        <f>'exp02'!Q51/'rev02'!$L51</f>
        <v>0</v>
      </c>
      <c r="S51" s="10">
        <f>'exp02'!R51/'rev02'!$L51</f>
        <v>0</v>
      </c>
      <c r="T51" s="10">
        <f>'exp02'!S51/'rev02'!$L51</f>
        <v>0</v>
      </c>
      <c r="U51" s="10">
        <f>'exp02'!T51/'rev02'!$L51</f>
        <v>0</v>
      </c>
      <c r="V51" s="10">
        <f>'exp02'!U51/'rev02'!$L51</f>
        <v>0</v>
      </c>
      <c r="W51" s="10">
        <f>'exp02'!V51/'rev02'!$L51</f>
        <v>0</v>
      </c>
      <c r="X51" s="10">
        <f>'exp02'!W51/'rev02'!$L51</f>
        <v>0</v>
      </c>
      <c r="Y51" s="10">
        <f>'exp02'!X51/'rev02'!$L51</f>
        <v>340.97700212810867</v>
      </c>
      <c r="Z51" s="10">
        <f>'exp02'!Y51/'rev02'!$L51</f>
        <v>611.20759862309353</v>
      </c>
    </row>
    <row r="52" spans="1:26" x14ac:dyDescent="0.25">
      <c r="A52" s="6" t="s">
        <v>115</v>
      </c>
      <c r="B52" s="6" t="s">
        <v>442</v>
      </c>
      <c r="C52" s="13">
        <v>2030.6571000000001</v>
      </c>
      <c r="D52" s="7">
        <f t="shared" si="0"/>
        <v>6191.7440960366966</v>
      </c>
      <c r="E52" s="7">
        <f t="shared" si="1"/>
        <v>5934.9003482665785</v>
      </c>
      <c r="F52" s="10">
        <f>'exp02'!E52/'rev02'!$L52</f>
        <v>3533.0530841469981</v>
      </c>
      <c r="G52" s="10">
        <f>'exp02'!F52/'rev02'!$L52</f>
        <v>138.8074086954415</v>
      </c>
      <c r="H52" s="10">
        <f>'exp02'!G52/'rev02'!$L52</f>
        <v>367.214563207151</v>
      </c>
      <c r="I52" s="10">
        <f>'exp02'!H52/'rev02'!$L52</f>
        <v>234.19537449232564</v>
      </c>
      <c r="J52" s="10">
        <f>'exp02'!I52/'rev02'!$L52</f>
        <v>292.07937174621946</v>
      </c>
      <c r="K52" s="10">
        <f>'exp02'!J52/'rev02'!$L52</f>
        <v>53.370453337493558</v>
      </c>
      <c r="L52" s="10">
        <f>'exp02'!K52/'rev02'!$L52</f>
        <v>548.26530289136463</v>
      </c>
      <c r="M52" s="10">
        <f>'exp02'!L52/'rev02'!$L52</f>
        <v>196.85396909207367</v>
      </c>
      <c r="N52" s="10">
        <f>'exp02'!M52/'rev02'!$L52</f>
        <v>147.34425620160093</v>
      </c>
      <c r="O52" s="10">
        <f>'exp02'!N52/'rev02'!$L52</f>
        <v>0</v>
      </c>
      <c r="P52" s="10">
        <f>'exp02'!O52/'rev02'!$L52</f>
        <v>336.84159181774214</v>
      </c>
      <c r="Q52" s="10">
        <f>'exp02'!P52/'rev02'!$L52</f>
        <v>86.874972638167222</v>
      </c>
      <c r="R52" s="10">
        <f>'exp02'!Q52/'rev02'!$L52</f>
        <v>0</v>
      </c>
      <c r="S52" s="10">
        <f>'exp02'!R52/'rev02'!$L52</f>
        <v>0</v>
      </c>
      <c r="T52" s="10">
        <f>'exp02'!S52/'rev02'!$L52</f>
        <v>0</v>
      </c>
      <c r="U52" s="10">
        <f>'exp02'!T52/'rev02'!$L52</f>
        <v>0</v>
      </c>
      <c r="V52" s="10">
        <f>'exp02'!U52/'rev02'!$L52</f>
        <v>0</v>
      </c>
      <c r="W52" s="10">
        <f>'exp02'!V52/'rev02'!$L52</f>
        <v>0</v>
      </c>
      <c r="X52" s="10">
        <f>'exp02'!W52/'rev02'!$L52</f>
        <v>0</v>
      </c>
      <c r="Y52" s="10">
        <f>'exp02'!X52/'rev02'!$L52</f>
        <v>256.84374777011834</v>
      </c>
      <c r="Z52" s="10">
        <f>'exp02'!Y52/'rev02'!$L52</f>
        <v>1867.8095430291996</v>
      </c>
    </row>
    <row r="53" spans="1:26" x14ac:dyDescent="0.25">
      <c r="A53" s="6" t="s">
        <v>117</v>
      </c>
      <c r="B53" s="6" t="s">
        <v>443</v>
      </c>
      <c r="C53" s="13">
        <v>1069.5393999999999</v>
      </c>
      <c r="D53" s="7">
        <f t="shared" si="0"/>
        <v>7991.0993461297458</v>
      </c>
      <c r="E53" s="7">
        <f t="shared" si="1"/>
        <v>7472.1373985848495</v>
      </c>
      <c r="F53" s="10">
        <f>'exp02'!E53/'rev02'!$L53</f>
        <v>3930.7634202162167</v>
      </c>
      <c r="G53" s="10">
        <f>'exp02'!F53/'rev02'!$L53</f>
        <v>148.63602967782208</v>
      </c>
      <c r="H53" s="10">
        <f>'exp02'!G53/'rev02'!$L53</f>
        <v>258.26211731891323</v>
      </c>
      <c r="I53" s="10">
        <f>'exp02'!H53/'rev02'!$L53</f>
        <v>551.46449022822355</v>
      </c>
      <c r="J53" s="10">
        <f>'exp02'!I53/'rev02'!$L53</f>
        <v>343.93551093115417</v>
      </c>
      <c r="K53" s="10">
        <f>'exp02'!J53/'rev02'!$L53</f>
        <v>0</v>
      </c>
      <c r="L53" s="10">
        <f>'exp02'!K53/'rev02'!$L53</f>
        <v>772.33571759955737</v>
      </c>
      <c r="M53" s="10">
        <f>'exp02'!L53/'rev02'!$L53</f>
        <v>704.3671883429447</v>
      </c>
      <c r="N53" s="10">
        <f>'exp02'!M53/'rev02'!$L53</f>
        <v>144.00296987656557</v>
      </c>
      <c r="O53" s="10">
        <f>'exp02'!N53/'rev02'!$L53</f>
        <v>0</v>
      </c>
      <c r="P53" s="10">
        <f>'exp02'!O53/'rev02'!$L53</f>
        <v>475.55262573777094</v>
      </c>
      <c r="Q53" s="10">
        <f>'exp02'!P53/'rev02'!$L53</f>
        <v>142.81732865568114</v>
      </c>
      <c r="R53" s="10">
        <f>'exp02'!Q53/'rev02'!$L53</f>
        <v>0</v>
      </c>
      <c r="S53" s="10">
        <f>'exp02'!R53/'rev02'!$L53</f>
        <v>0</v>
      </c>
      <c r="T53" s="10">
        <f>'exp02'!S53/'rev02'!$L53</f>
        <v>154.68860707702774</v>
      </c>
      <c r="U53" s="10">
        <f>'exp02'!T53/'rev02'!$L53</f>
        <v>0</v>
      </c>
      <c r="V53" s="10">
        <f>'exp02'!U53/'rev02'!$L53</f>
        <v>0</v>
      </c>
      <c r="W53" s="10">
        <f>'exp02'!V53/'rev02'!$L53</f>
        <v>0</v>
      </c>
      <c r="X53" s="10">
        <f>'exp02'!W53/'rev02'!$L53</f>
        <v>88.240171423324853</v>
      </c>
      <c r="Y53" s="10">
        <f>'exp02'!X53/'rev02'!$L53</f>
        <v>276.03316904454385</v>
      </c>
      <c r="Z53" s="10">
        <f>'exp02'!Y53/'rev02'!$L53</f>
        <v>0</v>
      </c>
    </row>
    <row r="54" spans="1:26" x14ac:dyDescent="0.25">
      <c r="A54" s="6" t="s">
        <v>119</v>
      </c>
      <c r="B54" s="6" t="s">
        <v>444</v>
      </c>
      <c r="C54" s="13">
        <v>439.73180000000002</v>
      </c>
      <c r="D54" s="7">
        <f t="shared" si="0"/>
        <v>7636.4134456502807</v>
      </c>
      <c r="E54" s="7">
        <f t="shared" si="1"/>
        <v>7316.1449319789926</v>
      </c>
      <c r="F54" s="10">
        <f>'exp02'!E54/'rev02'!$L54</f>
        <v>4398.7803474754382</v>
      </c>
      <c r="G54" s="10">
        <f>'exp02'!F54/'rev02'!$L54</f>
        <v>166.44709343286067</v>
      </c>
      <c r="H54" s="10">
        <f>'exp02'!G54/'rev02'!$L54</f>
        <v>114.58141075992228</v>
      </c>
      <c r="I54" s="10">
        <f>'exp02'!H54/'rev02'!$L54</f>
        <v>663.37883682735708</v>
      </c>
      <c r="J54" s="10">
        <f>'exp02'!I54/'rev02'!$L54</f>
        <v>520.40057143922718</v>
      </c>
      <c r="K54" s="10">
        <f>'exp02'!J54/'rev02'!$L54</f>
        <v>10.291887009308855</v>
      </c>
      <c r="L54" s="10">
        <f>'exp02'!K54/'rev02'!$L54</f>
        <v>592.70575837362685</v>
      </c>
      <c r="M54" s="10">
        <f>'exp02'!L54/'rev02'!$L54</f>
        <v>271.46694871737725</v>
      </c>
      <c r="N54" s="10">
        <f>'exp02'!M54/'rev02'!$L54</f>
        <v>30.837001099306441</v>
      </c>
      <c r="O54" s="10">
        <f>'exp02'!N54/'rev02'!$L54</f>
        <v>0</v>
      </c>
      <c r="P54" s="10">
        <f>'exp02'!O54/'rev02'!$L54</f>
        <v>448.6419904132473</v>
      </c>
      <c r="Q54" s="10">
        <f>'exp02'!P54/'rev02'!$L54</f>
        <v>98.61308643132017</v>
      </c>
      <c r="R54" s="10">
        <f>'exp02'!Q54/'rev02'!$L54</f>
        <v>0</v>
      </c>
      <c r="S54" s="10">
        <f>'exp02'!R54/'rev02'!$L54</f>
        <v>0</v>
      </c>
      <c r="T54" s="10">
        <f>'exp02'!S54/'rev02'!$L54</f>
        <v>0</v>
      </c>
      <c r="U54" s="10">
        <f>'exp02'!T54/'rev02'!$L54</f>
        <v>0</v>
      </c>
      <c r="V54" s="10">
        <f>'exp02'!U54/'rev02'!$L54</f>
        <v>0</v>
      </c>
      <c r="W54" s="10">
        <f>'exp02'!V54/'rev02'!$L54</f>
        <v>0</v>
      </c>
      <c r="X54" s="10">
        <f>'exp02'!W54/'rev02'!$L54</f>
        <v>0</v>
      </c>
      <c r="Y54" s="10">
        <f>'exp02'!X54/'rev02'!$L54</f>
        <v>320.26851367128779</v>
      </c>
      <c r="Z54" s="10">
        <f>'exp02'!Y54/'rev02'!$L54</f>
        <v>22.741134482427697</v>
      </c>
    </row>
    <row r="55" spans="1:26" x14ac:dyDescent="0.25">
      <c r="A55" s="6" t="s">
        <v>121</v>
      </c>
      <c r="B55" s="6" t="s">
        <v>445</v>
      </c>
      <c r="C55" s="13">
        <v>1974.625</v>
      </c>
      <c r="D55" s="7">
        <f t="shared" si="0"/>
        <v>6044.209629676523</v>
      </c>
      <c r="E55" s="7">
        <f t="shared" si="1"/>
        <v>5715.1404291954186</v>
      </c>
      <c r="F55" s="10">
        <f>'exp02'!E55/'rev02'!$L55</f>
        <v>3384.8363309489146</v>
      </c>
      <c r="G55" s="10">
        <f>'exp02'!F55/'rev02'!$L55</f>
        <v>171.33692726467049</v>
      </c>
      <c r="H55" s="10">
        <f>'exp02'!G55/'rev02'!$L55</f>
        <v>178.33625625118694</v>
      </c>
      <c r="I55" s="10">
        <f>'exp02'!H55/'rev02'!$L55</f>
        <v>439.23905551687034</v>
      </c>
      <c r="J55" s="10">
        <f>'exp02'!I55/'rev02'!$L55</f>
        <v>432.8422054820536</v>
      </c>
      <c r="K55" s="10">
        <f>'exp02'!J55/'rev02'!$L55</f>
        <v>0</v>
      </c>
      <c r="L55" s="10">
        <f>'exp02'!K55/'rev02'!$L55</f>
        <v>636.08849275178829</v>
      </c>
      <c r="M55" s="10">
        <f>'exp02'!L55/'rev02'!$L55</f>
        <v>92.894397670443752</v>
      </c>
      <c r="N55" s="10">
        <f>'exp02'!M55/'rev02'!$L55</f>
        <v>0</v>
      </c>
      <c r="O55" s="10">
        <f>'exp02'!N55/'rev02'!$L55</f>
        <v>0</v>
      </c>
      <c r="P55" s="10">
        <f>'exp02'!O55/'rev02'!$L55</f>
        <v>318.91361650946385</v>
      </c>
      <c r="Q55" s="10">
        <f>'exp02'!P55/'rev02'!$L55</f>
        <v>60.653146800025318</v>
      </c>
      <c r="R55" s="10">
        <f>'exp02'!Q55/'rev02'!$L55</f>
        <v>0</v>
      </c>
      <c r="S55" s="10">
        <f>'exp02'!R55/'rev02'!$L55</f>
        <v>0</v>
      </c>
      <c r="T55" s="10">
        <f>'exp02'!S55/'rev02'!$L55</f>
        <v>0</v>
      </c>
      <c r="U55" s="10">
        <f>'exp02'!T55/'rev02'!$L55</f>
        <v>0</v>
      </c>
      <c r="V55" s="10">
        <f>'exp02'!U55/'rev02'!$L55</f>
        <v>0</v>
      </c>
      <c r="W55" s="10">
        <f>'exp02'!V55/'rev02'!$L55</f>
        <v>0</v>
      </c>
      <c r="X55" s="10">
        <f>'exp02'!W55/'rev02'!$L55</f>
        <v>0</v>
      </c>
      <c r="Y55" s="10">
        <f>'exp02'!X55/'rev02'!$L55</f>
        <v>329.06920048110402</v>
      </c>
      <c r="Z55" s="10">
        <f>'exp02'!Y55/'rev02'!$L55</f>
        <v>17.705670696967779</v>
      </c>
    </row>
    <row r="56" spans="1:26" x14ac:dyDescent="0.25">
      <c r="A56" s="6" t="s">
        <v>123</v>
      </c>
      <c r="B56" s="6" t="s">
        <v>446</v>
      </c>
      <c r="C56" s="13">
        <v>2375.3802000000001</v>
      </c>
      <c r="D56" s="7">
        <f t="shared" si="0"/>
        <v>7000.4140937101347</v>
      </c>
      <c r="E56" s="7">
        <f t="shared" si="1"/>
        <v>6550.1294908495065</v>
      </c>
      <c r="F56" s="10">
        <f>'exp02'!E56/'rev02'!$L56</f>
        <v>3874.948671374797</v>
      </c>
      <c r="G56" s="10">
        <f>'exp02'!F56/'rev02'!$L56</f>
        <v>292.4742826432585</v>
      </c>
      <c r="H56" s="10">
        <f>'exp02'!G56/'rev02'!$L56</f>
        <v>319.7335820177334</v>
      </c>
      <c r="I56" s="10">
        <f>'exp02'!H56/'rev02'!$L56</f>
        <v>205.0161485727632</v>
      </c>
      <c r="J56" s="10">
        <f>'exp02'!I56/'rev02'!$L56</f>
        <v>276.7908480503458</v>
      </c>
      <c r="K56" s="10">
        <f>'exp02'!J56/'rev02'!$L56</f>
        <v>69.377036989699576</v>
      </c>
      <c r="L56" s="10">
        <f>'exp02'!K56/'rev02'!$L56</f>
        <v>454.05550235705419</v>
      </c>
      <c r="M56" s="10">
        <f>'exp02'!L56/'rev02'!$L56</f>
        <v>488.2776113061816</v>
      </c>
      <c r="N56" s="10">
        <f>'exp02'!M56/'rev02'!$L56</f>
        <v>52.817031143056589</v>
      </c>
      <c r="O56" s="10">
        <f>'exp02'!N56/'rev02'!$L56</f>
        <v>0</v>
      </c>
      <c r="P56" s="10">
        <f>'exp02'!O56/'rev02'!$L56</f>
        <v>369.02499229386524</v>
      </c>
      <c r="Q56" s="10">
        <f>'exp02'!P56/'rev02'!$L56</f>
        <v>147.61378410075153</v>
      </c>
      <c r="R56" s="10">
        <f>'exp02'!Q56/'rev02'!$L56</f>
        <v>0</v>
      </c>
      <c r="S56" s="10">
        <f>'exp02'!R56/'rev02'!$L56</f>
        <v>0</v>
      </c>
      <c r="T56" s="10">
        <f>'exp02'!S56/'rev02'!$L56</f>
        <v>0</v>
      </c>
      <c r="U56" s="10">
        <f>'exp02'!T56/'rev02'!$L56</f>
        <v>0</v>
      </c>
      <c r="V56" s="10">
        <f>'exp02'!U56/'rev02'!$L56</f>
        <v>0</v>
      </c>
      <c r="W56" s="10">
        <f>'exp02'!V56/'rev02'!$L56</f>
        <v>13.396950096662419</v>
      </c>
      <c r="X56" s="10">
        <f>'exp02'!W56/'rev02'!$L56</f>
        <v>29.646576156524333</v>
      </c>
      <c r="Y56" s="10">
        <f>'exp02'!X56/'rev02'!$L56</f>
        <v>407.24107660744164</v>
      </c>
      <c r="Z56" s="10">
        <f>'exp02'!Y56/'rev02'!$L56</f>
        <v>0</v>
      </c>
    </row>
    <row r="57" spans="1:26" x14ac:dyDescent="0.25">
      <c r="A57" s="6" t="s">
        <v>125</v>
      </c>
      <c r="B57" s="6" t="s">
        <v>447</v>
      </c>
      <c r="C57" s="13">
        <v>585.79899999999998</v>
      </c>
      <c r="D57" s="7">
        <f t="shared" si="0"/>
        <v>6882.9632689710988</v>
      </c>
      <c r="E57" s="7">
        <f t="shared" si="1"/>
        <v>6591.3410572568419</v>
      </c>
      <c r="F57" s="10">
        <f>'exp02'!E57/'rev02'!$L57</f>
        <v>3391.7862099457325</v>
      </c>
      <c r="G57" s="10">
        <f>'exp02'!F57/'rev02'!$L57</f>
        <v>269.11232351028258</v>
      </c>
      <c r="H57" s="10">
        <f>'exp02'!G57/'rev02'!$L57</f>
        <v>329.84947055218601</v>
      </c>
      <c r="I57" s="10">
        <f>'exp02'!H57/'rev02'!$L57</f>
        <v>312.23892495548813</v>
      </c>
      <c r="J57" s="10">
        <f>'exp02'!I57/'rev02'!$L57</f>
        <v>289.3978139259371</v>
      </c>
      <c r="K57" s="10">
        <f>'exp02'!J57/'rev02'!$L57</f>
        <v>349.21879347694346</v>
      </c>
      <c r="L57" s="10">
        <f>'exp02'!K57/'rev02'!$L57</f>
        <v>843.04227217868254</v>
      </c>
      <c r="M57" s="10">
        <f>'exp02'!L57/'rev02'!$L57</f>
        <v>245.50047029783252</v>
      </c>
      <c r="N57" s="10">
        <f>'exp02'!M57/'rev02'!$L57</f>
        <v>0</v>
      </c>
      <c r="O57" s="10">
        <f>'exp02'!N57/'rev02'!$L57</f>
        <v>0</v>
      </c>
      <c r="P57" s="10">
        <f>'exp02'!O57/'rev02'!$L57</f>
        <v>436.44209020500205</v>
      </c>
      <c r="Q57" s="10">
        <f>'exp02'!P57/'rev02'!$L57</f>
        <v>124.75268820875421</v>
      </c>
      <c r="R57" s="10">
        <f>'exp02'!Q57/'rev02'!$L57</f>
        <v>0</v>
      </c>
      <c r="S57" s="10">
        <f>'exp02'!R57/'rev02'!$L57</f>
        <v>0</v>
      </c>
      <c r="T57" s="10">
        <f>'exp02'!S57/'rev02'!$L57</f>
        <v>0</v>
      </c>
      <c r="U57" s="10">
        <f>'exp02'!T57/'rev02'!$L57</f>
        <v>0</v>
      </c>
      <c r="V57" s="10">
        <f>'exp02'!U57/'rev02'!$L57</f>
        <v>0</v>
      </c>
      <c r="W57" s="10">
        <f>'exp02'!V57/'rev02'!$L57</f>
        <v>0</v>
      </c>
      <c r="X57" s="10">
        <f>'exp02'!W57/'rev02'!$L57</f>
        <v>0</v>
      </c>
      <c r="Y57" s="10">
        <f>'exp02'!X57/'rev02'!$L57</f>
        <v>291.62221171425693</v>
      </c>
      <c r="Z57" s="10">
        <f>'exp02'!Y57/'rev02'!$L57</f>
        <v>16.104500007681818</v>
      </c>
    </row>
    <row r="58" spans="1:26" x14ac:dyDescent="0.25">
      <c r="A58" s="6" t="s">
        <v>127</v>
      </c>
      <c r="B58" s="6" t="s">
        <v>448</v>
      </c>
      <c r="C58" s="13">
        <v>29307.570499999987</v>
      </c>
      <c r="D58" s="7">
        <f t="shared" si="0"/>
        <v>7678.9329576124401</v>
      </c>
      <c r="E58" s="7">
        <f t="shared" si="1"/>
        <v>7372.8251913613958</v>
      </c>
      <c r="F58" s="10">
        <f>'exp02'!E58/'rev02'!$L58</f>
        <v>4224.936924744412</v>
      </c>
      <c r="G58" s="10">
        <f>'exp02'!F58/'rev02'!$L58</f>
        <v>347.46872279979686</v>
      </c>
      <c r="H58" s="10">
        <f>'exp02'!G58/'rev02'!$L58</f>
        <v>513.36943367584854</v>
      </c>
      <c r="I58" s="10">
        <f>'exp02'!H58/'rev02'!$L58</f>
        <v>59.194132451204055</v>
      </c>
      <c r="J58" s="10">
        <f>'exp02'!I58/'rev02'!$L58</f>
        <v>374.272016849708</v>
      </c>
      <c r="K58" s="10">
        <f>'exp02'!J58/'rev02'!$L58</f>
        <v>173.48097345701183</v>
      </c>
      <c r="L58" s="10">
        <f>'exp02'!K58/'rev02'!$L58</f>
        <v>732.4319097006013</v>
      </c>
      <c r="M58" s="10">
        <f>'exp02'!L58/'rev02'!$L58</f>
        <v>294.16626738132396</v>
      </c>
      <c r="N58" s="10">
        <f>'exp02'!M58/'rev02'!$L58</f>
        <v>201.72065132454438</v>
      </c>
      <c r="O58" s="10">
        <f>'exp02'!N58/'rev02'!$L58</f>
        <v>0</v>
      </c>
      <c r="P58" s="10">
        <f>'exp02'!O58/'rev02'!$L58</f>
        <v>369.5578847110512</v>
      </c>
      <c r="Q58" s="10">
        <f>'exp02'!P58/'rev02'!$L58</f>
        <v>82.22627426589321</v>
      </c>
      <c r="R58" s="10">
        <f>'exp02'!Q58/'rev02'!$L58</f>
        <v>0</v>
      </c>
      <c r="S58" s="10">
        <f>'exp02'!R58/'rev02'!$L58</f>
        <v>0</v>
      </c>
      <c r="T58" s="10">
        <f>'exp02'!S58/'rev02'!$L58</f>
        <v>4.1585842129084041</v>
      </c>
      <c r="U58" s="10">
        <f>'exp02'!T58/'rev02'!$L58</f>
        <v>0</v>
      </c>
      <c r="V58" s="10">
        <f>'exp02'!U58/'rev02'!$L58</f>
        <v>0</v>
      </c>
      <c r="W58" s="10">
        <f>'exp02'!V58/'rev02'!$L58</f>
        <v>0</v>
      </c>
      <c r="X58" s="10">
        <f>'exp02'!W58/'rev02'!$L58</f>
        <v>0</v>
      </c>
      <c r="Y58" s="10">
        <f>'exp02'!X58/'rev02'!$L58</f>
        <v>301.94918203813597</v>
      </c>
      <c r="Z58" s="10">
        <f>'exp02'!Y58/'rev02'!$L58</f>
        <v>611.36356253071233</v>
      </c>
    </row>
    <row r="59" spans="1:26" x14ac:dyDescent="0.25">
      <c r="A59" s="6" t="s">
        <v>129</v>
      </c>
      <c r="B59" s="6" t="s">
        <v>449</v>
      </c>
      <c r="C59" s="13">
        <v>2218.5856999999996</v>
      </c>
      <c r="D59" s="7">
        <f t="shared" si="0"/>
        <v>6679.7509377257775</v>
      </c>
      <c r="E59" s="7">
        <f t="shared" si="1"/>
        <v>6341.9145404209539</v>
      </c>
      <c r="F59" s="10">
        <f>'exp02'!E59/'rev02'!$L59</f>
        <v>3813.7584047350529</v>
      </c>
      <c r="G59" s="10">
        <f>'exp02'!F59/'rev02'!$L59</f>
        <v>156.88697083011039</v>
      </c>
      <c r="H59" s="10">
        <f>'exp02'!G59/'rev02'!$L59</f>
        <v>255.89691216345625</v>
      </c>
      <c r="I59" s="10">
        <f>'exp02'!H59/'rev02'!$L59</f>
        <v>442.30646127395494</v>
      </c>
      <c r="J59" s="10">
        <f>'exp02'!I59/'rev02'!$L59</f>
        <v>294.43452646431467</v>
      </c>
      <c r="K59" s="10">
        <f>'exp02'!J59/'rev02'!$L59</f>
        <v>0</v>
      </c>
      <c r="L59" s="10">
        <f>'exp02'!K59/'rev02'!$L59</f>
        <v>526.36860050076064</v>
      </c>
      <c r="M59" s="10">
        <f>'exp02'!L59/'rev02'!$L59</f>
        <v>325.07631776406032</v>
      </c>
      <c r="N59" s="10">
        <f>'exp02'!M59/'rev02'!$L59</f>
        <v>45.033847464175047</v>
      </c>
      <c r="O59" s="10">
        <f>'exp02'!N59/'rev02'!$L59</f>
        <v>0</v>
      </c>
      <c r="P59" s="10">
        <f>'exp02'!O59/'rev02'!$L59</f>
        <v>380.51638933758568</v>
      </c>
      <c r="Q59" s="10">
        <f>'exp02'!P59/'rev02'!$L59</f>
        <v>101.63610988748374</v>
      </c>
      <c r="R59" s="10">
        <f>'exp02'!Q59/'rev02'!$L59</f>
        <v>0</v>
      </c>
      <c r="S59" s="10">
        <f>'exp02'!R59/'rev02'!$L59</f>
        <v>0</v>
      </c>
      <c r="T59" s="10">
        <f>'exp02'!S59/'rev02'!$L59</f>
        <v>0</v>
      </c>
      <c r="U59" s="10">
        <f>'exp02'!T59/'rev02'!$L59</f>
        <v>0</v>
      </c>
      <c r="V59" s="10">
        <f>'exp02'!U59/'rev02'!$L59</f>
        <v>0</v>
      </c>
      <c r="W59" s="10">
        <f>'exp02'!V59/'rev02'!$L59</f>
        <v>47.323342073285701</v>
      </c>
      <c r="X59" s="10">
        <f>'exp02'!W59/'rev02'!$L59</f>
        <v>0</v>
      </c>
      <c r="Y59" s="10">
        <f>'exp02'!X59/'rev02'!$L59</f>
        <v>290.51305523153786</v>
      </c>
      <c r="Z59" s="10">
        <f>'exp02'!Y59/'rev02'!$L59</f>
        <v>79.126986169612479</v>
      </c>
    </row>
    <row r="60" spans="1:26" x14ac:dyDescent="0.25">
      <c r="A60" s="6" t="s">
        <v>131</v>
      </c>
      <c r="B60" s="6" t="s">
        <v>450</v>
      </c>
      <c r="C60" s="13">
        <v>6119.2060999999994</v>
      </c>
      <c r="D60" s="7">
        <f t="shared" si="0"/>
        <v>7569.8046140331844</v>
      </c>
      <c r="E60" s="7">
        <f t="shared" si="1"/>
        <v>7218.0758481071598</v>
      </c>
      <c r="F60" s="10">
        <f>'exp02'!E60/'rev02'!$L60</f>
        <v>4004.7577217574026</v>
      </c>
      <c r="G60" s="10">
        <f>'exp02'!F60/'rev02'!$L60</f>
        <v>171.64264821869622</v>
      </c>
      <c r="H60" s="10">
        <f>'exp02'!G60/'rev02'!$L60</f>
        <v>260.05192895856214</v>
      </c>
      <c r="I60" s="10">
        <f>'exp02'!H60/'rev02'!$L60</f>
        <v>359.88218961933643</v>
      </c>
      <c r="J60" s="10">
        <f>'exp02'!I60/'rev02'!$L60</f>
        <v>370.51322556368876</v>
      </c>
      <c r="K60" s="10">
        <f>'exp02'!J60/'rev02'!$L60</f>
        <v>46.862608533482806</v>
      </c>
      <c r="L60" s="10">
        <f>'exp02'!K60/'rev02'!$L60</f>
        <v>731.43476569615791</v>
      </c>
      <c r="M60" s="10">
        <f>'exp02'!L60/'rev02'!$L60</f>
        <v>541.17507171395982</v>
      </c>
      <c r="N60" s="10">
        <f>'exp02'!M60/'rev02'!$L60</f>
        <v>75.525962428361424</v>
      </c>
      <c r="O60" s="10">
        <f>'exp02'!N60/'rev02'!$L60</f>
        <v>0</v>
      </c>
      <c r="P60" s="10">
        <f>'exp02'!O60/'rev02'!$L60</f>
        <v>502.28152472262707</v>
      </c>
      <c r="Q60" s="10">
        <f>'exp02'!P60/'rev02'!$L60</f>
        <v>153.94820089488408</v>
      </c>
      <c r="R60" s="10">
        <f>'exp02'!Q60/'rev02'!$L60</f>
        <v>0</v>
      </c>
      <c r="S60" s="10">
        <f>'exp02'!R60/'rev02'!$L60</f>
        <v>0</v>
      </c>
      <c r="T60" s="10">
        <f>'exp02'!S60/'rev02'!$L60</f>
        <v>0</v>
      </c>
      <c r="U60" s="10">
        <f>'exp02'!T60/'rev02'!$L60</f>
        <v>0</v>
      </c>
      <c r="V60" s="10">
        <f>'exp02'!U60/'rev02'!$L60</f>
        <v>0</v>
      </c>
      <c r="W60" s="10">
        <f>'exp02'!V60/'rev02'!$L60</f>
        <v>0</v>
      </c>
      <c r="X60" s="10">
        <f>'exp02'!W60/'rev02'!$L60</f>
        <v>64.474752697085989</v>
      </c>
      <c r="Y60" s="10">
        <f>'exp02'!X60/'rev02'!$L60</f>
        <v>287.25401322893833</v>
      </c>
      <c r="Z60" s="10">
        <f>'exp02'!Y60/'rev02'!$L60</f>
        <v>28.574621796118294</v>
      </c>
    </row>
    <row r="61" spans="1:26" x14ac:dyDescent="0.25">
      <c r="A61" s="6" t="s">
        <v>133</v>
      </c>
      <c r="B61" s="6" t="s">
        <v>451</v>
      </c>
      <c r="C61" s="13">
        <v>2154.1434999999997</v>
      </c>
      <c r="D61" s="7">
        <f t="shared" si="0"/>
        <v>6581.4174821686684</v>
      </c>
      <c r="E61" s="7">
        <f t="shared" si="1"/>
        <v>6025.6126669369996</v>
      </c>
      <c r="F61" s="10">
        <f>'exp02'!E61/'rev02'!$L61</f>
        <v>3403.27460078681</v>
      </c>
      <c r="G61" s="10">
        <f>'exp02'!F61/'rev02'!$L61</f>
        <v>279.49483402568126</v>
      </c>
      <c r="H61" s="10">
        <f>'exp02'!G61/'rev02'!$L61</f>
        <v>405.33752742099125</v>
      </c>
      <c r="I61" s="10">
        <f>'exp02'!H61/'rev02'!$L61</f>
        <v>338.95649941612527</v>
      </c>
      <c r="J61" s="10">
        <f>'exp02'!I61/'rev02'!$L61</f>
        <v>445.4186083703338</v>
      </c>
      <c r="K61" s="10">
        <f>'exp02'!J61/'rev02'!$L61</f>
        <v>30.448923203119946</v>
      </c>
      <c r="L61" s="10">
        <f>'exp02'!K61/'rev02'!$L61</f>
        <v>652.62202819821437</v>
      </c>
      <c r="M61" s="10">
        <f>'exp02'!L61/'rev02'!$L61</f>
        <v>45.562619203409618</v>
      </c>
      <c r="N61" s="10">
        <f>'exp02'!M61/'rev02'!$L61</f>
        <v>109.62129031793845</v>
      </c>
      <c r="O61" s="10">
        <f>'exp02'!N61/'rev02'!$L61</f>
        <v>0</v>
      </c>
      <c r="P61" s="10">
        <f>'exp02'!O61/'rev02'!$L61</f>
        <v>314.87573599437553</v>
      </c>
      <c r="Q61" s="10">
        <f>'exp02'!P61/'rev02'!$L61</f>
        <v>0</v>
      </c>
      <c r="R61" s="10">
        <f>'exp02'!Q61/'rev02'!$L61</f>
        <v>0</v>
      </c>
      <c r="S61" s="10">
        <f>'exp02'!R61/'rev02'!$L61</f>
        <v>0</v>
      </c>
      <c r="T61" s="10">
        <f>'exp02'!S61/'rev02'!$L61</f>
        <v>62.804543894127768</v>
      </c>
      <c r="U61" s="10">
        <f>'exp02'!T61/'rev02'!$L61</f>
        <v>7.7285705432344702</v>
      </c>
      <c r="V61" s="10">
        <f>'exp02'!U61/'rev02'!$L61</f>
        <v>0</v>
      </c>
      <c r="W61" s="10">
        <f>'exp02'!V61/'rev02'!$L61</f>
        <v>0</v>
      </c>
      <c r="X61" s="10">
        <f>'exp02'!W61/'rev02'!$L61</f>
        <v>13.760666362292023</v>
      </c>
      <c r="Y61" s="10">
        <f>'exp02'!X61/'rev02'!$L61</f>
        <v>471.51103443201447</v>
      </c>
      <c r="Z61" s="10">
        <f>'exp02'!Y61/'rev02'!$L61</f>
        <v>318.47383890627532</v>
      </c>
    </row>
    <row r="62" spans="1:26" x14ac:dyDescent="0.25">
      <c r="A62" s="6" t="s">
        <v>135</v>
      </c>
      <c r="B62" s="6" t="s">
        <v>452</v>
      </c>
      <c r="C62" s="13">
        <v>768.1472</v>
      </c>
      <c r="D62" s="7">
        <f t="shared" si="0"/>
        <v>9279.0372991010026</v>
      </c>
      <c r="E62" s="7">
        <f t="shared" si="1"/>
        <v>8938.0877519308779</v>
      </c>
      <c r="F62" s="10">
        <f>'exp02'!E62/'rev02'!$L62</f>
        <v>5429.9087596752288</v>
      </c>
      <c r="G62" s="10">
        <f>'exp02'!F62/'rev02'!$L62</f>
        <v>373.49202080017994</v>
      </c>
      <c r="H62" s="10">
        <f>'exp02'!G62/'rev02'!$L62</f>
        <v>347.13744969714134</v>
      </c>
      <c r="I62" s="10">
        <f>'exp02'!H62/'rev02'!$L62</f>
        <v>902.27410840005655</v>
      </c>
      <c r="J62" s="10">
        <f>'exp02'!I62/'rev02'!$L62</f>
        <v>393.77300340351434</v>
      </c>
      <c r="K62" s="10">
        <f>'exp02'!J62/'rev02'!$L62</f>
        <v>131.78869883272372</v>
      </c>
      <c r="L62" s="10">
        <f>'exp02'!K62/'rev02'!$L62</f>
        <v>796.7663229131083</v>
      </c>
      <c r="M62" s="10">
        <f>'exp02'!L62/'rev02'!$L62</f>
        <v>128.02905484782084</v>
      </c>
      <c r="N62" s="10">
        <f>'exp02'!M62/'rev02'!$L62</f>
        <v>14.249000712363463</v>
      </c>
      <c r="O62" s="10">
        <f>'exp02'!N62/'rev02'!$L62</f>
        <v>0</v>
      </c>
      <c r="P62" s="10">
        <f>'exp02'!O62/'rev02'!$L62</f>
        <v>291.87800202877781</v>
      </c>
      <c r="Q62" s="10">
        <f>'exp02'!P62/'rev02'!$L62</f>
        <v>128.7913306199645</v>
      </c>
      <c r="R62" s="10">
        <f>'exp02'!Q62/'rev02'!$L62</f>
        <v>0</v>
      </c>
      <c r="S62" s="10">
        <f>'exp02'!R62/'rev02'!$L62</f>
        <v>0</v>
      </c>
      <c r="T62" s="10">
        <f>'exp02'!S62/'rev02'!$L62</f>
        <v>0</v>
      </c>
      <c r="U62" s="10">
        <f>'exp02'!T62/'rev02'!$L62</f>
        <v>0</v>
      </c>
      <c r="V62" s="10">
        <f>'exp02'!U62/'rev02'!$L62</f>
        <v>0</v>
      </c>
      <c r="W62" s="10">
        <f>'exp02'!V62/'rev02'!$L62</f>
        <v>0</v>
      </c>
      <c r="X62" s="10">
        <f>'exp02'!W62/'rev02'!$L62</f>
        <v>12.953246461094956</v>
      </c>
      <c r="Y62" s="10">
        <f>'exp02'!X62/'rev02'!$L62</f>
        <v>327.99630070903078</v>
      </c>
      <c r="Z62" s="10">
        <f>'exp02'!Y62/'rev02'!$L62</f>
        <v>48.089116252718227</v>
      </c>
    </row>
    <row r="63" spans="1:26" x14ac:dyDescent="0.25">
      <c r="A63" s="6" t="s">
        <v>137</v>
      </c>
      <c r="B63" s="6" t="s">
        <v>453</v>
      </c>
      <c r="C63" s="13">
        <v>5251.3939</v>
      </c>
      <c r="D63" s="7">
        <f t="shared" si="0"/>
        <v>6311.3045166922257</v>
      </c>
      <c r="E63" s="7">
        <f t="shared" si="1"/>
        <v>5895.9645818989129</v>
      </c>
      <c r="F63" s="10">
        <f>'exp02'!E63/'rev02'!$L63</f>
        <v>3279.2226802868472</v>
      </c>
      <c r="G63" s="10">
        <f>'exp02'!F63/'rev02'!$L63</f>
        <v>276.60450494867655</v>
      </c>
      <c r="H63" s="10">
        <f>'exp02'!G63/'rev02'!$L63</f>
        <v>230.67857278807443</v>
      </c>
      <c r="I63" s="10">
        <f>'exp02'!H63/'rev02'!$L63</f>
        <v>177.70446433279363</v>
      </c>
      <c r="J63" s="10">
        <f>'exp02'!I63/'rev02'!$L63</f>
        <v>412.96432933739743</v>
      </c>
      <c r="K63" s="10">
        <f>'exp02'!J63/'rev02'!$L63</f>
        <v>50.908936768197869</v>
      </c>
      <c r="L63" s="10">
        <f>'exp02'!K63/'rev02'!$L63</f>
        <v>614.86284051173539</v>
      </c>
      <c r="M63" s="10">
        <f>'exp02'!L63/'rev02'!$L63</f>
        <v>370.52874475860585</v>
      </c>
      <c r="N63" s="10">
        <f>'exp02'!M63/'rev02'!$L63</f>
        <v>119.95714890098036</v>
      </c>
      <c r="O63" s="10">
        <f>'exp02'!N63/'rev02'!$L63</f>
        <v>0</v>
      </c>
      <c r="P63" s="10">
        <f>'exp02'!O63/'rev02'!$L63</f>
        <v>312.51503148525956</v>
      </c>
      <c r="Q63" s="10">
        <f>'exp02'!P63/'rev02'!$L63</f>
        <v>50.017327780344189</v>
      </c>
      <c r="R63" s="10">
        <f>'exp02'!Q63/'rev02'!$L63</f>
        <v>0</v>
      </c>
      <c r="S63" s="10">
        <f>'exp02'!R63/'rev02'!$L63</f>
        <v>0</v>
      </c>
      <c r="T63" s="10">
        <f>'exp02'!S63/'rev02'!$L63</f>
        <v>60.824963063616316</v>
      </c>
      <c r="U63" s="10">
        <f>'exp02'!T63/'rev02'!$L63</f>
        <v>0</v>
      </c>
      <c r="V63" s="10">
        <f>'exp02'!U63/'rev02'!$L63</f>
        <v>0</v>
      </c>
      <c r="W63" s="10">
        <f>'exp02'!V63/'rev02'!$L63</f>
        <v>0</v>
      </c>
      <c r="X63" s="10">
        <f>'exp02'!W63/'rev02'!$L63</f>
        <v>0</v>
      </c>
      <c r="Y63" s="10">
        <f>'exp02'!X63/'rev02'!$L63</f>
        <v>354.51497172969636</v>
      </c>
      <c r="Z63" s="10">
        <f>'exp02'!Y63/'rev02'!$L63</f>
        <v>59.57213379099214</v>
      </c>
    </row>
    <row r="64" spans="1:26" x14ac:dyDescent="0.25">
      <c r="A64" s="6" t="s">
        <v>139</v>
      </c>
      <c r="B64" s="6" t="s">
        <v>454</v>
      </c>
      <c r="C64" s="13">
        <v>711.37680000000012</v>
      </c>
      <c r="D64" s="7">
        <f t="shared" si="0"/>
        <v>8078.4576050273217</v>
      </c>
      <c r="E64" s="7">
        <f t="shared" si="1"/>
        <v>7724.5158964981711</v>
      </c>
      <c r="F64" s="10">
        <f>'exp02'!E64/'rev02'!$L64</f>
        <v>4403.2918419605467</v>
      </c>
      <c r="G64" s="10">
        <f>'exp02'!F64/'rev02'!$L64</f>
        <v>238.98308182105455</v>
      </c>
      <c r="H64" s="10">
        <f>'exp02'!G64/'rev02'!$L64</f>
        <v>244.12606652339514</v>
      </c>
      <c r="I64" s="10">
        <f>'exp02'!H64/'rev02'!$L64</f>
        <v>459.82774529616364</v>
      </c>
      <c r="J64" s="10">
        <f>'exp02'!I64/'rev02'!$L64</f>
        <v>422.55571168472176</v>
      </c>
      <c r="K64" s="10">
        <f>'exp02'!J64/'rev02'!$L64</f>
        <v>74.214101443848037</v>
      </c>
      <c r="L64" s="10">
        <f>'exp02'!K64/'rev02'!$L64</f>
        <v>733.90439497042905</v>
      </c>
      <c r="M64" s="10">
        <f>'exp02'!L64/'rev02'!$L64</f>
        <v>408.8122778251975</v>
      </c>
      <c r="N64" s="10">
        <f>'exp02'!M64/'rev02'!$L64</f>
        <v>30.797883765678044</v>
      </c>
      <c r="O64" s="10">
        <f>'exp02'!N64/'rev02'!$L64</f>
        <v>0</v>
      </c>
      <c r="P64" s="10">
        <f>'exp02'!O64/'rev02'!$L64</f>
        <v>573.42086500431265</v>
      </c>
      <c r="Q64" s="10">
        <f>'exp02'!P64/'rev02'!$L64</f>
        <v>134.58192620282244</v>
      </c>
      <c r="R64" s="10">
        <f>'exp02'!Q64/'rev02'!$L64</f>
        <v>0</v>
      </c>
      <c r="S64" s="10">
        <f>'exp02'!R64/'rev02'!$L64</f>
        <v>0</v>
      </c>
      <c r="T64" s="10">
        <f>'exp02'!S64/'rev02'!$L64</f>
        <v>0</v>
      </c>
      <c r="U64" s="10">
        <f>'exp02'!T64/'rev02'!$L64</f>
        <v>0</v>
      </c>
      <c r="V64" s="10">
        <f>'exp02'!U64/'rev02'!$L64</f>
        <v>0</v>
      </c>
      <c r="W64" s="10">
        <f>'exp02'!V64/'rev02'!$L64</f>
        <v>0</v>
      </c>
      <c r="X64" s="10">
        <f>'exp02'!W64/'rev02'!$L64</f>
        <v>0</v>
      </c>
      <c r="Y64" s="10">
        <f>'exp02'!X64/'rev02'!$L64</f>
        <v>353.94170852915073</v>
      </c>
      <c r="Z64" s="10">
        <f>'exp02'!Y64/'rev02'!$L64</f>
        <v>260.15460442342226</v>
      </c>
    </row>
    <row r="65" spans="1:26" x14ac:dyDescent="0.25">
      <c r="A65" s="6" t="s">
        <v>141</v>
      </c>
      <c r="B65" s="6" t="s">
        <v>455</v>
      </c>
      <c r="C65" s="13">
        <v>450.47399999999993</v>
      </c>
      <c r="D65" s="7">
        <f t="shared" si="0"/>
        <v>8617.5261613322855</v>
      </c>
      <c r="E65" s="7">
        <f t="shared" si="1"/>
        <v>8297.8317949537595</v>
      </c>
      <c r="F65" s="10">
        <f>'exp02'!E65/'rev02'!$L65</f>
        <v>5434.5942052149521</v>
      </c>
      <c r="G65" s="10">
        <f>'exp02'!F65/'rev02'!$L65</f>
        <v>273.2681131430449</v>
      </c>
      <c r="H65" s="10">
        <f>'exp02'!G65/'rev02'!$L65</f>
        <v>313.26516069739876</v>
      </c>
      <c r="I65" s="10">
        <f>'exp02'!H65/'rev02'!$L65</f>
        <v>485.93816735261089</v>
      </c>
      <c r="J65" s="10">
        <f>'exp02'!I65/'rev02'!$L65</f>
        <v>367.44076239694198</v>
      </c>
      <c r="K65" s="10">
        <f>'exp02'!J65/'rev02'!$L65</f>
        <v>100.62576308510593</v>
      </c>
      <c r="L65" s="10">
        <f>'exp02'!K65/'rev02'!$L65</f>
        <v>623.82434946301021</v>
      </c>
      <c r="M65" s="10">
        <f>'exp02'!L65/'rev02'!$L65</f>
        <v>34.922326260783095</v>
      </c>
      <c r="N65" s="10">
        <f>'exp02'!M65/'rev02'!$L65</f>
        <v>-2.9635672647034017</v>
      </c>
      <c r="O65" s="10">
        <f>'exp02'!N65/'rev02'!$L65</f>
        <v>0</v>
      </c>
      <c r="P65" s="10">
        <f>'exp02'!O65/'rev02'!$L65</f>
        <v>460.34752283150641</v>
      </c>
      <c r="Q65" s="10">
        <f>'exp02'!P65/'rev02'!$L65</f>
        <v>206.56899177311016</v>
      </c>
      <c r="R65" s="10">
        <f>'exp02'!Q65/'rev02'!$L65</f>
        <v>0</v>
      </c>
      <c r="S65" s="10">
        <f>'exp02'!R65/'rev02'!$L65</f>
        <v>0</v>
      </c>
      <c r="T65" s="10">
        <f>'exp02'!S65/'rev02'!$L65</f>
        <v>0</v>
      </c>
      <c r="U65" s="10">
        <f>'exp02'!T65/'rev02'!$L65</f>
        <v>0</v>
      </c>
      <c r="V65" s="10">
        <f>'exp02'!U65/'rev02'!$L65</f>
        <v>0</v>
      </c>
      <c r="W65" s="10">
        <f>'exp02'!V65/'rev02'!$L65</f>
        <v>0</v>
      </c>
      <c r="X65" s="10">
        <f>'exp02'!W65/'rev02'!$L65</f>
        <v>0</v>
      </c>
      <c r="Y65" s="10">
        <f>'exp02'!X65/'rev02'!$L65</f>
        <v>319.69436637852579</v>
      </c>
      <c r="Z65" s="10">
        <f>'exp02'!Y65/'rev02'!$L65</f>
        <v>34.891425476276105</v>
      </c>
    </row>
    <row r="66" spans="1:26" x14ac:dyDescent="0.25">
      <c r="A66" s="6" t="s">
        <v>143</v>
      </c>
      <c r="B66" s="6" t="s">
        <v>456</v>
      </c>
      <c r="C66" s="13">
        <v>1271.2937000000002</v>
      </c>
      <c r="D66" s="7">
        <f t="shared" si="0"/>
        <v>7081.5157661836911</v>
      </c>
      <c r="E66" s="7">
        <f t="shared" si="1"/>
        <v>6615.1966457475555</v>
      </c>
      <c r="F66" s="10">
        <f>'exp02'!E66/'rev02'!$L66</f>
        <v>3456.6154304076226</v>
      </c>
      <c r="G66" s="10">
        <f>'exp02'!F66/'rev02'!$L66</f>
        <v>393.97822076834012</v>
      </c>
      <c r="H66" s="10">
        <f>'exp02'!G66/'rev02'!$L66</f>
        <v>255.2004623321896</v>
      </c>
      <c r="I66" s="10">
        <f>'exp02'!H66/'rev02'!$L66</f>
        <v>383.68539858256196</v>
      </c>
      <c r="J66" s="10">
        <f>'exp02'!I66/'rev02'!$L66</f>
        <v>358.75278859637228</v>
      </c>
      <c r="K66" s="10">
        <f>'exp02'!J66/'rev02'!$L66</f>
        <v>56.74233263328528</v>
      </c>
      <c r="L66" s="10">
        <f>'exp02'!K66/'rev02'!$L66</f>
        <v>644.43246277394428</v>
      </c>
      <c r="M66" s="10">
        <f>'exp02'!L66/'rev02'!$L66</f>
        <v>566.48306366970894</v>
      </c>
      <c r="N66" s="10">
        <f>'exp02'!M66/'rev02'!$L66</f>
        <v>16.086731177854492</v>
      </c>
      <c r="O66" s="10">
        <f>'exp02'!N66/'rev02'!$L66</f>
        <v>0</v>
      </c>
      <c r="P66" s="10">
        <f>'exp02'!O66/'rev02'!$L66</f>
        <v>384.18385145777091</v>
      </c>
      <c r="Q66" s="10">
        <f>'exp02'!P66/'rev02'!$L66</f>
        <v>99.035903347904565</v>
      </c>
      <c r="R66" s="10">
        <f>'exp02'!Q66/'rev02'!$L66</f>
        <v>0</v>
      </c>
      <c r="S66" s="10">
        <f>'exp02'!R66/'rev02'!$L66</f>
        <v>0</v>
      </c>
      <c r="T66" s="10">
        <f>'exp02'!S66/'rev02'!$L66</f>
        <v>0</v>
      </c>
      <c r="U66" s="10">
        <f>'exp02'!T66/'rev02'!$L66</f>
        <v>0</v>
      </c>
      <c r="V66" s="10">
        <f>'exp02'!U66/'rev02'!$L66</f>
        <v>0</v>
      </c>
      <c r="W66" s="10">
        <f>'exp02'!V66/'rev02'!$L66</f>
        <v>0</v>
      </c>
      <c r="X66" s="10">
        <f>'exp02'!W66/'rev02'!$L66</f>
        <v>67.236603154723412</v>
      </c>
      <c r="Y66" s="10">
        <f>'exp02'!X66/'rev02'!$L66</f>
        <v>399.08251728141181</v>
      </c>
      <c r="Z66" s="10">
        <f>'exp02'!Y66/'rev02'!$L66</f>
        <v>75.118755013102003</v>
      </c>
    </row>
    <row r="67" spans="1:26" x14ac:dyDescent="0.25">
      <c r="A67" s="6" t="s">
        <v>145</v>
      </c>
      <c r="B67" s="6" t="s">
        <v>457</v>
      </c>
      <c r="C67" s="13">
        <v>2191.0141999999996</v>
      </c>
      <c r="D67" s="7">
        <f t="shared" ref="D67:D130" si="2">SUM(F67:Y67)</f>
        <v>6607.7130627450988</v>
      </c>
      <c r="E67" s="7">
        <f t="shared" ref="E67:E130" si="3">SUM(F67:R67)</f>
        <v>6249.4617971896314</v>
      </c>
      <c r="F67" s="10">
        <f>'exp02'!E67/'rev02'!$L67</f>
        <v>3665.2867653710327</v>
      </c>
      <c r="G67" s="10">
        <f>'exp02'!F67/'rev02'!$L67</f>
        <v>217.04001279407504</v>
      </c>
      <c r="H67" s="10">
        <f>'exp02'!G67/'rev02'!$L67</f>
        <v>198.67669502096339</v>
      </c>
      <c r="I67" s="10">
        <f>'exp02'!H67/'rev02'!$L67</f>
        <v>252.04184436595622</v>
      </c>
      <c r="J67" s="10">
        <f>'exp02'!I67/'rev02'!$L67</f>
        <v>288.07683674528448</v>
      </c>
      <c r="K67" s="10">
        <f>'exp02'!J67/'rev02'!$L67</f>
        <v>46.13137148997027</v>
      </c>
      <c r="L67" s="10">
        <f>'exp02'!K67/'rev02'!$L67</f>
        <v>514.35207494319309</v>
      </c>
      <c r="M67" s="10">
        <f>'exp02'!L67/'rev02'!$L67</f>
        <v>531.83724231454096</v>
      </c>
      <c r="N67" s="10">
        <f>'exp02'!M67/'rev02'!$L67</f>
        <v>0</v>
      </c>
      <c r="O67" s="10">
        <f>'exp02'!N67/'rev02'!$L67</f>
        <v>0</v>
      </c>
      <c r="P67" s="10">
        <f>'exp02'!O67/'rev02'!$L67</f>
        <v>456.92866344727486</v>
      </c>
      <c r="Q67" s="10">
        <f>'exp02'!P67/'rev02'!$L67</f>
        <v>79.090290697340095</v>
      </c>
      <c r="R67" s="10">
        <f>'exp02'!Q67/'rev02'!$L67</f>
        <v>0</v>
      </c>
      <c r="S67" s="10">
        <f>'exp02'!R67/'rev02'!$L67</f>
        <v>0</v>
      </c>
      <c r="T67" s="10">
        <f>'exp02'!S67/'rev02'!$L67</f>
        <v>0</v>
      </c>
      <c r="U67" s="10">
        <f>'exp02'!T67/'rev02'!$L67</f>
        <v>0</v>
      </c>
      <c r="V67" s="10">
        <f>'exp02'!U67/'rev02'!$L67</f>
        <v>0</v>
      </c>
      <c r="W67" s="10">
        <f>'exp02'!V67/'rev02'!$L67</f>
        <v>0</v>
      </c>
      <c r="X67" s="10">
        <f>'exp02'!W67/'rev02'!$L67</f>
        <v>0</v>
      </c>
      <c r="Y67" s="10">
        <f>'exp02'!X67/'rev02'!$L67</f>
        <v>358.25126555546746</v>
      </c>
      <c r="Z67" s="10">
        <f>'exp02'!Y67/'rev02'!$L67</f>
        <v>380.80885555191753</v>
      </c>
    </row>
    <row r="68" spans="1:26" x14ac:dyDescent="0.25">
      <c r="A68" s="6" t="s">
        <v>147</v>
      </c>
      <c r="B68" s="6" t="s">
        <v>458</v>
      </c>
      <c r="C68" s="13">
        <v>1811.9112</v>
      </c>
      <c r="D68" s="7">
        <f t="shared" si="2"/>
        <v>6665.6521025975235</v>
      </c>
      <c r="E68" s="7">
        <f t="shared" si="3"/>
        <v>6328.9062510348203</v>
      </c>
      <c r="F68" s="10">
        <f>'exp02'!E68/'rev02'!$L68</f>
        <v>3940.6312572050992</v>
      </c>
      <c r="G68" s="10">
        <f>'exp02'!F68/'rev02'!$L68</f>
        <v>243.69374724324237</v>
      </c>
      <c r="H68" s="10">
        <f>'exp02'!G68/'rev02'!$L68</f>
        <v>329.5025661301724</v>
      </c>
      <c r="I68" s="10">
        <f>'exp02'!H68/'rev02'!$L68</f>
        <v>263.14372359969957</v>
      </c>
      <c r="J68" s="10">
        <f>'exp02'!I68/'rev02'!$L68</f>
        <v>355.6608403325726</v>
      </c>
      <c r="K68" s="10">
        <f>'exp02'!J68/'rev02'!$L68</f>
        <v>22.940401273528195</v>
      </c>
      <c r="L68" s="10">
        <f>'exp02'!K68/'rev02'!$L68</f>
        <v>450.9107124013583</v>
      </c>
      <c r="M68" s="10">
        <f>'exp02'!L68/'rev02'!$L68</f>
        <v>194.70055155020842</v>
      </c>
      <c r="N68" s="10">
        <f>'exp02'!M68/'rev02'!$L68</f>
        <v>24.691469427420063</v>
      </c>
      <c r="O68" s="10">
        <f>'exp02'!N68/'rev02'!$L68</f>
        <v>0</v>
      </c>
      <c r="P68" s="10">
        <f>'exp02'!O68/'rev02'!$L68</f>
        <v>439.99050284583484</v>
      </c>
      <c r="Q68" s="10">
        <f>'exp02'!P68/'rev02'!$L68</f>
        <v>63.040479025682934</v>
      </c>
      <c r="R68" s="10">
        <f>'exp02'!Q68/'rev02'!$L68</f>
        <v>0</v>
      </c>
      <c r="S68" s="10">
        <f>'exp02'!R68/'rev02'!$L68</f>
        <v>0</v>
      </c>
      <c r="T68" s="10">
        <f>'exp02'!S68/'rev02'!$L68</f>
        <v>15.867223515147982</v>
      </c>
      <c r="U68" s="10">
        <f>'exp02'!T68/'rev02'!$L68</f>
        <v>0</v>
      </c>
      <c r="V68" s="10">
        <f>'exp02'!U68/'rev02'!$L68</f>
        <v>0</v>
      </c>
      <c r="W68" s="10">
        <f>'exp02'!V68/'rev02'!$L68</f>
        <v>0</v>
      </c>
      <c r="X68" s="10">
        <f>'exp02'!W68/'rev02'!$L68</f>
        <v>0</v>
      </c>
      <c r="Y68" s="10">
        <f>'exp02'!X68/'rev02'!$L68</f>
        <v>320.87862804755548</v>
      </c>
      <c r="Z68" s="10">
        <f>'exp02'!Y68/'rev02'!$L68</f>
        <v>29.97994603709056</v>
      </c>
    </row>
    <row r="69" spans="1:26" x14ac:dyDescent="0.25">
      <c r="A69" s="6" t="s">
        <v>149</v>
      </c>
      <c r="B69" s="6" t="s">
        <v>459</v>
      </c>
      <c r="C69" s="13">
        <v>3326.6518000000001</v>
      </c>
      <c r="D69" s="7">
        <f t="shared" si="2"/>
        <v>5880.788827974121</v>
      </c>
      <c r="E69" s="7">
        <f t="shared" si="3"/>
        <v>5511.5922051114576</v>
      </c>
      <c r="F69" s="10">
        <f>'exp02'!E69/'rev02'!$L69</f>
        <v>3210.7197933970724</v>
      </c>
      <c r="G69" s="10">
        <f>'exp02'!F69/'rev02'!$L69</f>
        <v>190.98845872597786</v>
      </c>
      <c r="H69" s="10">
        <f>'exp02'!G69/'rev02'!$L69</f>
        <v>195.59873383802898</v>
      </c>
      <c r="I69" s="10">
        <f>'exp02'!H69/'rev02'!$L69</f>
        <v>91.746422033108487</v>
      </c>
      <c r="J69" s="10">
        <f>'exp02'!I69/'rev02'!$L69</f>
        <v>328.53474776049597</v>
      </c>
      <c r="K69" s="10">
        <f>'exp02'!J69/'rev02'!$L69</f>
        <v>70.738136765621206</v>
      </c>
      <c r="L69" s="10">
        <f>'exp02'!K69/'rev02'!$L69</f>
        <v>543.39480615314176</v>
      </c>
      <c r="M69" s="10">
        <f>'exp02'!L69/'rev02'!$L69</f>
        <v>391.49219945411778</v>
      </c>
      <c r="N69" s="10">
        <f>'exp02'!M69/'rev02'!$L69</f>
        <v>13.087735842987835</v>
      </c>
      <c r="O69" s="10">
        <f>'exp02'!N69/'rev02'!$L69</f>
        <v>0</v>
      </c>
      <c r="P69" s="10">
        <f>'exp02'!O69/'rev02'!$L69</f>
        <v>391.18008984288645</v>
      </c>
      <c r="Q69" s="10">
        <f>'exp02'!P69/'rev02'!$L69</f>
        <v>84.111081298018632</v>
      </c>
      <c r="R69" s="10">
        <f>'exp02'!Q69/'rev02'!$L69</f>
        <v>0</v>
      </c>
      <c r="S69" s="10">
        <f>'exp02'!R69/'rev02'!$L69</f>
        <v>0</v>
      </c>
      <c r="T69" s="10">
        <f>'exp02'!S69/'rev02'!$L69</f>
        <v>0</v>
      </c>
      <c r="U69" s="10">
        <f>'exp02'!T69/'rev02'!$L69</f>
        <v>0</v>
      </c>
      <c r="V69" s="10">
        <f>'exp02'!U69/'rev02'!$L69</f>
        <v>0</v>
      </c>
      <c r="W69" s="10">
        <f>'exp02'!V69/'rev02'!$L69</f>
        <v>0</v>
      </c>
      <c r="X69" s="10">
        <f>'exp02'!W69/'rev02'!$L69</f>
        <v>0</v>
      </c>
      <c r="Y69" s="10">
        <f>'exp02'!X69/'rev02'!$L69</f>
        <v>369.19662286266333</v>
      </c>
      <c r="Z69" s="10">
        <f>'exp02'!Y69/'rev02'!$L69</f>
        <v>228.40011990434346</v>
      </c>
    </row>
    <row r="70" spans="1:26" x14ac:dyDescent="0.25">
      <c r="A70" s="6" t="s">
        <v>151</v>
      </c>
      <c r="B70" s="6" t="s">
        <v>568</v>
      </c>
      <c r="C70" s="13">
        <v>4050.7231999999995</v>
      </c>
      <c r="D70" s="7">
        <f t="shared" si="2"/>
        <v>6475.7960701930951</v>
      </c>
      <c r="E70" s="7">
        <f t="shared" si="3"/>
        <v>5633.4753581780151</v>
      </c>
      <c r="F70" s="10">
        <f>'exp02'!E70/'rev02'!$L70</f>
        <v>3319.6999538255295</v>
      </c>
      <c r="G70" s="10">
        <f>'exp02'!F70/'rev02'!$L70</f>
        <v>212.2439864565419</v>
      </c>
      <c r="H70" s="10">
        <f>'exp02'!G70/'rev02'!$L70</f>
        <v>346.95620031504501</v>
      </c>
      <c r="I70" s="10">
        <f>'exp02'!H70/'rev02'!$L70</f>
        <v>156.36165907361928</v>
      </c>
      <c r="J70" s="10">
        <f>'exp02'!I70/'rev02'!$L70</f>
        <v>279.80570975572959</v>
      </c>
      <c r="K70" s="10">
        <f>'exp02'!J70/'rev02'!$L70</f>
        <v>40.666651821580906</v>
      </c>
      <c r="L70" s="10">
        <f>'exp02'!K70/'rev02'!$L70</f>
        <v>333.6747176405438</v>
      </c>
      <c r="M70" s="10">
        <f>'exp02'!L70/'rev02'!$L70</f>
        <v>421.87087974809043</v>
      </c>
      <c r="N70" s="10">
        <f>'exp02'!M70/'rev02'!$L70</f>
        <v>18.659650701385868</v>
      </c>
      <c r="O70" s="10">
        <f>'exp02'!N70/'rev02'!$L70</f>
        <v>0</v>
      </c>
      <c r="P70" s="10">
        <f>'exp02'!O70/'rev02'!$L70</f>
        <v>423.25250957656158</v>
      </c>
      <c r="Q70" s="10">
        <f>'exp02'!P70/'rev02'!$L70</f>
        <v>80.283439263388829</v>
      </c>
      <c r="R70" s="10">
        <f>'exp02'!Q70/'rev02'!$L70</f>
        <v>0</v>
      </c>
      <c r="S70" s="10">
        <f>'exp02'!R70/'rev02'!$L70</f>
        <v>3.9499119564624912</v>
      </c>
      <c r="T70" s="10">
        <f>'exp02'!S70/'rev02'!$L70</f>
        <v>13.090284717553649</v>
      </c>
      <c r="U70" s="10">
        <f>'exp02'!T70/'rev02'!$L70</f>
        <v>3.8627596178381189</v>
      </c>
      <c r="V70" s="10">
        <f>'exp02'!U70/'rev02'!$L70</f>
        <v>0</v>
      </c>
      <c r="W70" s="10">
        <f>'exp02'!V70/'rev02'!$L70</f>
        <v>0</v>
      </c>
      <c r="X70" s="10">
        <f>'exp02'!W70/'rev02'!$L70</f>
        <v>0</v>
      </c>
      <c r="Y70" s="10">
        <f>'exp02'!X70/'rev02'!$L70</f>
        <v>821.41775572322501</v>
      </c>
      <c r="Z70" s="10">
        <f>'exp02'!Y70/'rev02'!$L70</f>
        <v>47.912515967519091</v>
      </c>
    </row>
    <row r="71" spans="1:26" x14ac:dyDescent="0.25">
      <c r="A71" s="6" t="s">
        <v>153</v>
      </c>
      <c r="B71" s="6" t="s">
        <v>460</v>
      </c>
      <c r="C71" s="13">
        <v>3724.8654999999999</v>
      </c>
      <c r="D71" s="7">
        <f t="shared" si="2"/>
        <v>6238.547174387907</v>
      </c>
      <c r="E71" s="7">
        <f t="shared" si="3"/>
        <v>5866.0106948828079</v>
      </c>
      <c r="F71" s="10">
        <f>'exp02'!E71/'rev02'!$L71</f>
        <v>3645.1697517668763</v>
      </c>
      <c r="G71" s="10">
        <f>'exp02'!F71/'rev02'!$L71</f>
        <v>273.37072707725957</v>
      </c>
      <c r="H71" s="10">
        <f>'exp02'!G71/'rev02'!$L71</f>
        <v>161.11149248207755</v>
      </c>
      <c r="I71" s="10">
        <f>'exp02'!H71/'rev02'!$L71</f>
        <v>150.80294040147223</v>
      </c>
      <c r="J71" s="10">
        <f>'exp02'!I71/'rev02'!$L71</f>
        <v>271.37255828431927</v>
      </c>
      <c r="K71" s="10">
        <f>'exp02'!J71/'rev02'!$L71</f>
        <v>46.750619586130021</v>
      </c>
      <c r="L71" s="10">
        <f>'exp02'!K71/'rev02'!$L71</f>
        <v>427.49804254677116</v>
      </c>
      <c r="M71" s="10">
        <f>'exp02'!L71/'rev02'!$L71</f>
        <v>368.90259259025595</v>
      </c>
      <c r="N71" s="10">
        <f>'exp02'!M71/'rev02'!$L71</f>
        <v>43.981354494544838</v>
      </c>
      <c r="O71" s="10">
        <f>'exp02'!N71/'rev02'!$L71</f>
        <v>0</v>
      </c>
      <c r="P71" s="10">
        <f>'exp02'!O71/'rev02'!$L71</f>
        <v>390.46256569532511</v>
      </c>
      <c r="Q71" s="10">
        <f>'exp02'!P71/'rev02'!$L71</f>
        <v>86.588049957777002</v>
      </c>
      <c r="R71" s="10">
        <f>'exp02'!Q71/'rev02'!$L71</f>
        <v>0</v>
      </c>
      <c r="S71" s="10">
        <f>'exp02'!R71/'rev02'!$L71</f>
        <v>0</v>
      </c>
      <c r="T71" s="10">
        <f>'exp02'!S71/'rev02'!$L71</f>
        <v>0</v>
      </c>
      <c r="U71" s="10">
        <f>'exp02'!T71/'rev02'!$L71</f>
        <v>0</v>
      </c>
      <c r="V71" s="10">
        <f>'exp02'!U71/'rev02'!$L71</f>
        <v>0</v>
      </c>
      <c r="W71" s="10">
        <f>'exp02'!V71/'rev02'!$L71</f>
        <v>0</v>
      </c>
      <c r="X71" s="10">
        <f>'exp02'!W71/'rev02'!$L71</f>
        <v>43.610482042908664</v>
      </c>
      <c r="Y71" s="10">
        <f>'exp02'!X71/'rev02'!$L71</f>
        <v>328.92599746219025</v>
      </c>
      <c r="Z71" s="10">
        <f>'exp02'!Y71/'rev02'!$L71</f>
        <v>243.98727685603683</v>
      </c>
    </row>
    <row r="72" spans="1:26" x14ac:dyDescent="0.25">
      <c r="A72" s="6" t="s">
        <v>155</v>
      </c>
      <c r="B72" s="6" t="s">
        <v>461</v>
      </c>
      <c r="C72" s="13">
        <v>1537.7539999999999</v>
      </c>
      <c r="D72" s="7">
        <f t="shared" si="2"/>
        <v>6402.763309345969</v>
      </c>
      <c r="E72" s="7">
        <f t="shared" si="3"/>
        <v>6096.6005615982795</v>
      </c>
      <c r="F72" s="10">
        <f>'exp02'!E72/'rev02'!$L72</f>
        <v>3509.5358620429533</v>
      </c>
      <c r="G72" s="10">
        <f>'exp02'!F72/'rev02'!$L72</f>
        <v>146.06833082534658</v>
      </c>
      <c r="H72" s="10">
        <f>'exp02'!G72/'rev02'!$L72</f>
        <v>338.09223711985146</v>
      </c>
      <c r="I72" s="10">
        <f>'exp02'!H72/'rev02'!$L72</f>
        <v>181.00935520245761</v>
      </c>
      <c r="J72" s="10">
        <f>'exp02'!I72/'rev02'!$L72</f>
        <v>258.63789656863196</v>
      </c>
      <c r="K72" s="10">
        <f>'exp02'!J72/'rev02'!$L72</f>
        <v>55.980637995414092</v>
      </c>
      <c r="L72" s="10">
        <f>'exp02'!K72/'rev02'!$L72</f>
        <v>652.48506588179907</v>
      </c>
      <c r="M72" s="10">
        <f>'exp02'!L72/'rev02'!$L72</f>
        <v>442.16798005402683</v>
      </c>
      <c r="N72" s="10">
        <f>'exp02'!M72/'rev02'!$L72</f>
        <v>31.824719688584779</v>
      </c>
      <c r="O72" s="10">
        <f>'exp02'!N72/'rev02'!$L72</f>
        <v>0</v>
      </c>
      <c r="P72" s="10">
        <f>'exp02'!O72/'rev02'!$L72</f>
        <v>387.16480659455283</v>
      </c>
      <c r="Q72" s="10">
        <f>'exp02'!P72/'rev02'!$L72</f>
        <v>93.633669624660385</v>
      </c>
      <c r="R72" s="10">
        <f>'exp02'!Q72/'rev02'!$L72</f>
        <v>0</v>
      </c>
      <c r="S72" s="10">
        <f>'exp02'!R72/'rev02'!$L72</f>
        <v>0</v>
      </c>
      <c r="T72" s="10">
        <f>'exp02'!S72/'rev02'!$L72</f>
        <v>0</v>
      </c>
      <c r="U72" s="10">
        <f>'exp02'!T72/'rev02'!$L72</f>
        <v>0</v>
      </c>
      <c r="V72" s="10">
        <f>'exp02'!U72/'rev02'!$L72</f>
        <v>0</v>
      </c>
      <c r="W72" s="10">
        <f>'exp02'!V72/'rev02'!$L72</f>
        <v>0</v>
      </c>
      <c r="X72" s="10">
        <f>'exp02'!W72/'rev02'!$L72</f>
        <v>0</v>
      </c>
      <c r="Y72" s="10">
        <f>'exp02'!X72/'rev02'!$L72</f>
        <v>306.1627477476892</v>
      </c>
      <c r="Z72" s="10">
        <f>'exp02'!Y72/'rev02'!$L72</f>
        <v>816.72166029156813</v>
      </c>
    </row>
    <row r="73" spans="1:26" x14ac:dyDescent="0.25">
      <c r="A73" s="6" t="s">
        <v>157</v>
      </c>
      <c r="B73" s="6" t="s">
        <v>462</v>
      </c>
      <c r="C73" s="13">
        <v>2800.3680999999992</v>
      </c>
      <c r="D73" s="7">
        <f t="shared" si="2"/>
        <v>6588.5967205525603</v>
      </c>
      <c r="E73" s="7">
        <f t="shared" si="3"/>
        <v>6305.4589073486459</v>
      </c>
      <c r="F73" s="10">
        <f>'exp02'!E73/'rev02'!$L73</f>
        <v>3392.682619117109</v>
      </c>
      <c r="G73" s="10">
        <f>'exp02'!F73/'rev02'!$L73</f>
        <v>322.23451266995943</v>
      </c>
      <c r="H73" s="10">
        <f>'exp02'!G73/'rev02'!$L73</f>
        <v>288.01957856897462</v>
      </c>
      <c r="I73" s="10">
        <f>'exp02'!H73/'rev02'!$L73</f>
        <v>252.92197836420155</v>
      </c>
      <c r="J73" s="10">
        <f>'exp02'!I73/'rev02'!$L73</f>
        <v>324.37034259888912</v>
      </c>
      <c r="K73" s="10">
        <f>'exp02'!J73/'rev02'!$L73</f>
        <v>68.35077502846859</v>
      </c>
      <c r="L73" s="10">
        <f>'exp02'!K73/'rev02'!$L73</f>
        <v>600.09487324184295</v>
      </c>
      <c r="M73" s="10">
        <f>'exp02'!L73/'rev02'!$L73</f>
        <v>404.31816445845112</v>
      </c>
      <c r="N73" s="10">
        <f>'exp02'!M73/'rev02'!$L73</f>
        <v>36.796594704817565</v>
      </c>
      <c r="O73" s="10">
        <f>'exp02'!N73/'rev02'!$L73</f>
        <v>0</v>
      </c>
      <c r="P73" s="10">
        <f>'exp02'!O73/'rev02'!$L73</f>
        <v>482.46062008776647</v>
      </c>
      <c r="Q73" s="10">
        <f>'exp02'!P73/'rev02'!$L73</f>
        <v>133.2088485081658</v>
      </c>
      <c r="R73" s="10">
        <f>'exp02'!Q73/'rev02'!$L73</f>
        <v>0</v>
      </c>
      <c r="S73" s="10">
        <f>'exp02'!R73/'rev02'!$L73</f>
        <v>0</v>
      </c>
      <c r="T73" s="10">
        <f>'exp02'!S73/'rev02'!$L73</f>
        <v>0</v>
      </c>
      <c r="U73" s="10">
        <f>'exp02'!T73/'rev02'!$L73</f>
        <v>0</v>
      </c>
      <c r="V73" s="10">
        <f>'exp02'!U73/'rev02'!$L73</f>
        <v>0</v>
      </c>
      <c r="W73" s="10">
        <f>'exp02'!V73/'rev02'!$L73</f>
        <v>0</v>
      </c>
      <c r="X73" s="10">
        <f>'exp02'!W73/'rev02'!$L73</f>
        <v>0</v>
      </c>
      <c r="Y73" s="10">
        <f>'exp02'!X73/'rev02'!$L73</f>
        <v>283.13781320391422</v>
      </c>
      <c r="Z73" s="10">
        <f>'exp02'!Y73/'rev02'!$L73</f>
        <v>21.891675597933006</v>
      </c>
    </row>
    <row r="74" spans="1:26" x14ac:dyDescent="0.25">
      <c r="A74" s="6" t="s">
        <v>159</v>
      </c>
      <c r="B74" s="6" t="s">
        <v>463</v>
      </c>
      <c r="C74" s="13">
        <v>1441.0023999999999</v>
      </c>
      <c r="D74" s="7">
        <f t="shared" si="2"/>
        <v>6864.9605788304025</v>
      </c>
      <c r="E74" s="7">
        <f t="shared" si="3"/>
        <v>6554.474912741297</v>
      </c>
      <c r="F74" s="10">
        <f>'exp02'!E74/'rev02'!$L74</f>
        <v>3643.7202533458658</v>
      </c>
      <c r="G74" s="10">
        <f>'exp02'!F74/'rev02'!$L74</f>
        <v>271.65262875342893</v>
      </c>
      <c r="H74" s="10">
        <f>'exp02'!G74/'rev02'!$L74</f>
        <v>342.11560646949653</v>
      </c>
      <c r="I74" s="10">
        <f>'exp02'!H74/'rev02'!$L74</f>
        <v>297.70948334298407</v>
      </c>
      <c r="J74" s="10">
        <f>'exp02'!I74/'rev02'!$L74</f>
        <v>415.63143128699858</v>
      </c>
      <c r="K74" s="10">
        <f>'exp02'!J74/'rev02'!$L74</f>
        <v>70.698549842803871</v>
      </c>
      <c r="L74" s="10">
        <f>'exp02'!K74/'rev02'!$L74</f>
        <v>517.83040056005461</v>
      </c>
      <c r="M74" s="10">
        <f>'exp02'!L74/'rev02'!$L74</f>
        <v>453.20909944355407</v>
      </c>
      <c r="N74" s="10">
        <f>'exp02'!M74/'rev02'!$L74</f>
        <v>51.686562076510086</v>
      </c>
      <c r="O74" s="10">
        <f>'exp02'!N74/'rev02'!$L74</f>
        <v>0</v>
      </c>
      <c r="P74" s="10">
        <f>'exp02'!O74/'rev02'!$L74</f>
        <v>400.72563376716101</v>
      </c>
      <c r="Q74" s="10">
        <f>'exp02'!P74/'rev02'!$L74</f>
        <v>89.495263852440502</v>
      </c>
      <c r="R74" s="10">
        <f>'exp02'!Q74/'rev02'!$L74</f>
        <v>0</v>
      </c>
      <c r="S74" s="10">
        <f>'exp02'!R74/'rev02'!$L74</f>
        <v>0</v>
      </c>
      <c r="T74" s="10">
        <f>'exp02'!S74/'rev02'!$L74</f>
        <v>3.8928179439534598</v>
      </c>
      <c r="U74" s="10">
        <f>'exp02'!T74/'rev02'!$L74</f>
        <v>0</v>
      </c>
      <c r="V74" s="10">
        <f>'exp02'!U74/'rev02'!$L74</f>
        <v>0</v>
      </c>
      <c r="W74" s="10">
        <f>'exp02'!V74/'rev02'!$L74</f>
        <v>0</v>
      </c>
      <c r="X74" s="10">
        <f>'exp02'!W74/'rev02'!$L74</f>
        <v>0</v>
      </c>
      <c r="Y74" s="10">
        <f>'exp02'!X74/'rev02'!$L74</f>
        <v>306.59284814515235</v>
      </c>
      <c r="Z74" s="10">
        <f>'exp02'!Y74/'rev02'!$L74</f>
        <v>336.12871151359644</v>
      </c>
    </row>
    <row r="75" spans="1:26" x14ac:dyDescent="0.25">
      <c r="A75" s="6" t="s">
        <v>161</v>
      </c>
      <c r="B75" s="6" t="s">
        <v>464</v>
      </c>
      <c r="C75" s="13">
        <v>11815.619500000003</v>
      </c>
      <c r="D75" s="7">
        <f t="shared" si="2"/>
        <v>6493.5517591777552</v>
      </c>
      <c r="E75" s="7">
        <f t="shared" si="3"/>
        <v>6238.1130807402851</v>
      </c>
      <c r="F75" s="10">
        <f>'exp02'!E75/'rev02'!$L75</f>
        <v>3664.6726047669354</v>
      </c>
      <c r="G75" s="10">
        <f>'exp02'!F75/'rev02'!$L75</f>
        <v>286.43855872305295</v>
      </c>
      <c r="H75" s="10">
        <f>'exp02'!G75/'rev02'!$L75</f>
        <v>264.50283795953311</v>
      </c>
      <c r="I75" s="10">
        <f>'exp02'!H75/'rev02'!$L75</f>
        <v>56.074869371005036</v>
      </c>
      <c r="J75" s="10">
        <f>'exp02'!I75/'rev02'!$L75</f>
        <v>329.50031100781462</v>
      </c>
      <c r="K75" s="10">
        <f>'exp02'!J75/'rev02'!$L75</f>
        <v>125.00278889312571</v>
      </c>
      <c r="L75" s="10">
        <f>'exp02'!K75/'rev02'!$L75</f>
        <v>498.01618611702912</v>
      </c>
      <c r="M75" s="10">
        <f>'exp02'!L75/'rev02'!$L75</f>
        <v>363.31263206300775</v>
      </c>
      <c r="N75" s="10">
        <f>'exp02'!M75/'rev02'!$L75</f>
        <v>121.22697586867957</v>
      </c>
      <c r="O75" s="10">
        <f>'exp02'!N75/'rev02'!$L75</f>
        <v>0</v>
      </c>
      <c r="P75" s="10">
        <f>'exp02'!O75/'rev02'!$L75</f>
        <v>456.36346278754144</v>
      </c>
      <c r="Q75" s="10">
        <f>'exp02'!P75/'rev02'!$L75</f>
        <v>73.001853182560581</v>
      </c>
      <c r="R75" s="10">
        <f>'exp02'!Q75/'rev02'!$L75</f>
        <v>0</v>
      </c>
      <c r="S75" s="10">
        <f>'exp02'!R75/'rev02'!$L75</f>
        <v>0</v>
      </c>
      <c r="T75" s="10">
        <f>'exp02'!S75/'rev02'!$L75</f>
        <v>0</v>
      </c>
      <c r="U75" s="10">
        <f>'exp02'!T75/'rev02'!$L75</f>
        <v>0</v>
      </c>
      <c r="V75" s="10">
        <f>'exp02'!U75/'rev02'!$L75</f>
        <v>0</v>
      </c>
      <c r="W75" s="10">
        <f>'exp02'!V75/'rev02'!$L75</f>
        <v>0</v>
      </c>
      <c r="X75" s="10">
        <f>'exp02'!W75/'rev02'!$L75</f>
        <v>0</v>
      </c>
      <c r="Y75" s="10">
        <f>'exp02'!X75/'rev02'!$L75</f>
        <v>255.43867843746995</v>
      </c>
      <c r="Z75" s="10">
        <f>'exp02'!Y75/'rev02'!$L75</f>
        <v>348.39116476288012</v>
      </c>
    </row>
    <row r="76" spans="1:26" x14ac:dyDescent="0.25">
      <c r="A76" s="6" t="s">
        <v>163</v>
      </c>
      <c r="B76" s="6" t="s">
        <v>465</v>
      </c>
      <c r="C76" s="13">
        <v>4373.7280000000001</v>
      </c>
      <c r="D76" s="7">
        <f t="shared" si="2"/>
        <v>7077.929676925497</v>
      </c>
      <c r="E76" s="7">
        <f t="shared" si="3"/>
        <v>6886.2169915458853</v>
      </c>
      <c r="F76" s="10">
        <f>'exp02'!E76/'rev02'!$L76</f>
        <v>4017.0291499608575</v>
      </c>
      <c r="G76" s="10">
        <f>'exp02'!F76/'rev02'!$L76</f>
        <v>245.32496305211478</v>
      </c>
      <c r="H76" s="10">
        <f>'exp02'!G76/'rev02'!$L76</f>
        <v>249.63219706392351</v>
      </c>
      <c r="I76" s="10">
        <f>'exp02'!H76/'rev02'!$L76</f>
        <v>241.09067596338866</v>
      </c>
      <c r="J76" s="10">
        <f>'exp02'!I76/'rev02'!$L76</f>
        <v>335.34002114443331</v>
      </c>
      <c r="K76" s="10">
        <f>'exp02'!J76/'rev02'!$L76</f>
        <v>62.301848674631806</v>
      </c>
      <c r="L76" s="10">
        <f>'exp02'!K76/'rev02'!$L76</f>
        <v>647.29163084672837</v>
      </c>
      <c r="M76" s="10">
        <f>'exp02'!L76/'rev02'!$L76</f>
        <v>389.02497137453446</v>
      </c>
      <c r="N76" s="10">
        <f>'exp02'!M76/'rev02'!$L76</f>
        <v>55.046690146255095</v>
      </c>
      <c r="O76" s="10">
        <f>'exp02'!N76/'rev02'!$L76</f>
        <v>0</v>
      </c>
      <c r="P76" s="10">
        <f>'exp02'!O76/'rev02'!$L76</f>
        <v>462.88695136048699</v>
      </c>
      <c r="Q76" s="10">
        <f>'exp02'!P76/'rev02'!$L76</f>
        <v>181.24789195853057</v>
      </c>
      <c r="R76" s="10">
        <f>'exp02'!Q76/'rev02'!$L76</f>
        <v>0</v>
      </c>
      <c r="S76" s="10">
        <f>'exp02'!R76/'rev02'!$L76</f>
        <v>0</v>
      </c>
      <c r="T76" s="10">
        <f>'exp02'!S76/'rev02'!$L76</f>
        <v>0</v>
      </c>
      <c r="U76" s="10">
        <f>'exp02'!T76/'rev02'!$L76</f>
        <v>0</v>
      </c>
      <c r="V76" s="10">
        <f>'exp02'!U76/'rev02'!$L76</f>
        <v>0</v>
      </c>
      <c r="W76" s="10">
        <f>'exp02'!V76/'rev02'!$L76</f>
        <v>0</v>
      </c>
      <c r="X76" s="10">
        <f>'exp02'!W76/'rev02'!$L76</f>
        <v>0</v>
      </c>
      <c r="Y76" s="10">
        <f>'exp02'!X76/'rev02'!$L76</f>
        <v>191.71268537961208</v>
      </c>
      <c r="Z76" s="10">
        <f>'exp02'!Y76/'rev02'!$L76</f>
        <v>672.72314144821075</v>
      </c>
    </row>
    <row r="77" spans="1:26" x14ac:dyDescent="0.25">
      <c r="A77" s="6" t="s">
        <v>165</v>
      </c>
      <c r="B77" s="6" t="s">
        <v>466</v>
      </c>
      <c r="C77" s="13">
        <v>766.62070000000006</v>
      </c>
      <c r="D77" s="7">
        <f t="shared" si="2"/>
        <v>6906.7763367203615</v>
      </c>
      <c r="E77" s="7">
        <f t="shared" si="3"/>
        <v>6703.9246005227869</v>
      </c>
      <c r="F77" s="10">
        <f>'exp02'!E77/'rev02'!$L77</f>
        <v>3864.1059522655723</v>
      </c>
      <c r="G77" s="10">
        <f>'exp02'!F77/'rev02'!$L77</f>
        <v>296.9355119161275</v>
      </c>
      <c r="H77" s="10">
        <f>'exp02'!G77/'rev02'!$L77</f>
        <v>573.86331989209259</v>
      </c>
      <c r="I77" s="10">
        <f>'exp02'!H77/'rev02'!$L77</f>
        <v>361.33857329967736</v>
      </c>
      <c r="J77" s="10">
        <f>'exp02'!I77/'rev02'!$L77</f>
        <v>346.54391669830983</v>
      </c>
      <c r="K77" s="10">
        <f>'exp02'!J77/'rev02'!$L77</f>
        <v>115.9378947111655</v>
      </c>
      <c r="L77" s="10">
        <f>'exp02'!K77/'rev02'!$L77</f>
        <v>461.77890839629038</v>
      </c>
      <c r="M77" s="10">
        <f>'exp02'!L77/'rev02'!$L77</f>
        <v>162.56940361772126</v>
      </c>
      <c r="N77" s="10">
        <f>'exp02'!M77/'rev02'!$L77</f>
        <v>21.722098033616884</v>
      </c>
      <c r="O77" s="10">
        <f>'exp02'!N77/'rev02'!$L77</f>
        <v>0</v>
      </c>
      <c r="P77" s="10">
        <f>'exp02'!O77/'rev02'!$L77</f>
        <v>348.35449916758051</v>
      </c>
      <c r="Q77" s="10">
        <f>'exp02'!P77/'rev02'!$L77</f>
        <v>150.77452252463308</v>
      </c>
      <c r="R77" s="10">
        <f>'exp02'!Q77/'rev02'!$L77</f>
        <v>0</v>
      </c>
      <c r="S77" s="10">
        <f>'exp02'!R77/'rev02'!$L77</f>
        <v>0</v>
      </c>
      <c r="T77" s="10">
        <f>'exp02'!S77/'rev02'!$L77</f>
        <v>0</v>
      </c>
      <c r="U77" s="10">
        <f>'exp02'!T77/'rev02'!$L77</f>
        <v>0</v>
      </c>
      <c r="V77" s="10">
        <f>'exp02'!U77/'rev02'!$L77</f>
        <v>0</v>
      </c>
      <c r="W77" s="10">
        <f>'exp02'!V77/'rev02'!$L77</f>
        <v>0</v>
      </c>
      <c r="X77" s="10">
        <f>'exp02'!W77/'rev02'!$L77</f>
        <v>0</v>
      </c>
      <c r="Y77" s="10">
        <f>'exp02'!X77/'rev02'!$L77</f>
        <v>202.85173619757461</v>
      </c>
      <c r="Z77" s="10">
        <f>'exp02'!Y77/'rev02'!$L77</f>
        <v>260.70785722326571</v>
      </c>
    </row>
    <row r="78" spans="1:26" x14ac:dyDescent="0.25">
      <c r="A78" s="6" t="s">
        <v>167</v>
      </c>
      <c r="B78" s="6" t="s">
        <v>467</v>
      </c>
      <c r="C78" s="13">
        <v>2903.7837</v>
      </c>
      <c r="D78" s="7">
        <f t="shared" si="2"/>
        <v>6601.1777323496926</v>
      </c>
      <c r="E78" s="7">
        <f t="shared" si="3"/>
        <v>6234.1951365041405</v>
      </c>
      <c r="F78" s="10">
        <f>'exp02'!E78/'rev02'!$L78</f>
        <v>3513.0868046404416</v>
      </c>
      <c r="G78" s="10">
        <f>'exp02'!F78/'rev02'!$L78</f>
        <v>152.64631108715156</v>
      </c>
      <c r="H78" s="10">
        <f>'exp02'!G78/'rev02'!$L78</f>
        <v>209.44250427468134</v>
      </c>
      <c r="I78" s="10">
        <f>'exp02'!H78/'rev02'!$L78</f>
        <v>280.55518047022582</v>
      </c>
      <c r="J78" s="10">
        <f>'exp02'!I78/'rev02'!$L78</f>
        <v>275.49299556988353</v>
      </c>
      <c r="K78" s="10">
        <f>'exp02'!J78/'rev02'!$L78</f>
        <v>57.351906066557234</v>
      </c>
      <c r="L78" s="10">
        <f>'exp02'!K78/'rev02'!$L78</f>
        <v>661.72945663962503</v>
      </c>
      <c r="M78" s="10">
        <f>'exp02'!L78/'rev02'!$L78</f>
        <v>374.60956888765509</v>
      </c>
      <c r="N78" s="10">
        <f>'exp02'!M78/'rev02'!$L78</f>
        <v>49.142506723210822</v>
      </c>
      <c r="O78" s="10">
        <f>'exp02'!N78/'rev02'!$L78</f>
        <v>0</v>
      </c>
      <c r="P78" s="10">
        <f>'exp02'!O78/'rev02'!$L78</f>
        <v>443.22412168647412</v>
      </c>
      <c r="Q78" s="10">
        <f>'exp02'!P78/'rev02'!$L78</f>
        <v>216.91378045823453</v>
      </c>
      <c r="R78" s="10">
        <f>'exp02'!Q78/'rev02'!$L78</f>
        <v>0</v>
      </c>
      <c r="S78" s="10">
        <f>'exp02'!R78/'rev02'!$L78</f>
        <v>7.6721830210700617</v>
      </c>
      <c r="T78" s="10">
        <f>'exp02'!S78/'rev02'!$L78</f>
        <v>2.0572227883226977</v>
      </c>
      <c r="U78" s="10">
        <f>'exp02'!T78/'rev02'!$L78</f>
        <v>0</v>
      </c>
      <c r="V78" s="10">
        <f>'exp02'!U78/'rev02'!$L78</f>
        <v>0</v>
      </c>
      <c r="W78" s="10">
        <f>'exp02'!V78/'rev02'!$L78</f>
        <v>0</v>
      </c>
      <c r="X78" s="10">
        <f>'exp02'!W78/'rev02'!$L78</f>
        <v>31.200671041717055</v>
      </c>
      <c r="Y78" s="10">
        <f>'exp02'!X78/'rev02'!$L78</f>
        <v>326.05251899444164</v>
      </c>
      <c r="Z78" s="10">
        <f>'exp02'!Y78/'rev02'!$L78</f>
        <v>136.51085995144888</v>
      </c>
    </row>
    <row r="79" spans="1:26" x14ac:dyDescent="0.25">
      <c r="A79" s="6" t="s">
        <v>169</v>
      </c>
      <c r="B79" s="6" t="s">
        <v>468</v>
      </c>
      <c r="C79" s="13">
        <v>842.22829999999988</v>
      </c>
      <c r="D79" s="7">
        <f t="shared" si="2"/>
        <v>7568.6622380178896</v>
      </c>
      <c r="E79" s="7">
        <f t="shared" si="3"/>
        <v>7181.1337733486307</v>
      </c>
      <c r="F79" s="10">
        <f>'exp02'!E79/'rev02'!$L79</f>
        <v>4256.3037480455132</v>
      </c>
      <c r="G79" s="10">
        <f>'exp02'!F79/'rev02'!$L79</f>
        <v>435.94952817424928</v>
      </c>
      <c r="H79" s="10">
        <f>'exp02'!G79/'rev02'!$L79</f>
        <v>265.36629082637097</v>
      </c>
      <c r="I79" s="10">
        <f>'exp02'!H79/'rev02'!$L79</f>
        <v>354.06060328298162</v>
      </c>
      <c r="J79" s="10">
        <f>'exp02'!I79/'rev02'!$L79</f>
        <v>346.78517689324855</v>
      </c>
      <c r="K79" s="10">
        <f>'exp02'!J79/'rev02'!$L79</f>
        <v>0</v>
      </c>
      <c r="L79" s="10">
        <f>'exp02'!K79/'rev02'!$L79</f>
        <v>723.68735412951582</v>
      </c>
      <c r="M79" s="10">
        <f>'exp02'!L79/'rev02'!$L79</f>
        <v>222.05823527896183</v>
      </c>
      <c r="N79" s="10">
        <f>'exp02'!M79/'rev02'!$L79</f>
        <v>0</v>
      </c>
      <c r="O79" s="10">
        <f>'exp02'!N79/'rev02'!$L79</f>
        <v>0</v>
      </c>
      <c r="P79" s="10">
        <f>'exp02'!O79/'rev02'!$L79</f>
        <v>455.45128322095098</v>
      </c>
      <c r="Q79" s="10">
        <f>'exp02'!P79/'rev02'!$L79</f>
        <v>121.47155349683692</v>
      </c>
      <c r="R79" s="10">
        <f>'exp02'!Q79/'rev02'!$L79</f>
        <v>0</v>
      </c>
      <c r="S79" s="10">
        <f>'exp02'!R79/'rev02'!$L79</f>
        <v>0</v>
      </c>
      <c r="T79" s="10">
        <f>'exp02'!S79/'rev02'!$L79</f>
        <v>0</v>
      </c>
      <c r="U79" s="10">
        <f>'exp02'!T79/'rev02'!$L79</f>
        <v>0</v>
      </c>
      <c r="V79" s="10">
        <f>'exp02'!U79/'rev02'!$L79</f>
        <v>0</v>
      </c>
      <c r="W79" s="10">
        <f>'exp02'!V79/'rev02'!$L79</f>
        <v>0</v>
      </c>
      <c r="X79" s="10">
        <f>'exp02'!W79/'rev02'!$L79</f>
        <v>57.867314598666425</v>
      </c>
      <c r="Y79" s="10">
        <f>'exp02'!X79/'rev02'!$L79</f>
        <v>329.66115007059256</v>
      </c>
      <c r="Z79" s="10">
        <f>'exp02'!Y79/'rev02'!$L79</f>
        <v>76.301401888300362</v>
      </c>
    </row>
    <row r="80" spans="1:26" x14ac:dyDescent="0.25">
      <c r="A80" s="6" t="s">
        <v>171</v>
      </c>
      <c r="B80" s="6" t="s">
        <v>469</v>
      </c>
      <c r="C80" s="13">
        <v>2135.5111000000002</v>
      </c>
      <c r="D80" s="7">
        <f t="shared" si="2"/>
        <v>6990.8090761036065</v>
      </c>
      <c r="E80" s="7">
        <f t="shared" si="3"/>
        <v>6658.088698298031</v>
      </c>
      <c r="F80" s="10">
        <f>'exp02'!E80/'rev02'!$L80</f>
        <v>3484.4360490563595</v>
      </c>
      <c r="G80" s="10">
        <f>'exp02'!F80/'rev02'!$L80</f>
        <v>315.98984430471933</v>
      </c>
      <c r="H80" s="10">
        <f>'exp02'!G80/'rev02'!$L80</f>
        <v>287.7464415895567</v>
      </c>
      <c r="I80" s="10">
        <f>'exp02'!H80/'rev02'!$L80</f>
        <v>402.35951009573301</v>
      </c>
      <c r="J80" s="10">
        <f>'exp02'!I80/'rev02'!$L80</f>
        <v>376.48645328980024</v>
      </c>
      <c r="K80" s="10">
        <f>'exp02'!J80/'rev02'!$L80</f>
        <v>23.291122204890431</v>
      </c>
      <c r="L80" s="10">
        <f>'exp02'!K80/'rev02'!$L80</f>
        <v>634.25194558810767</v>
      </c>
      <c r="M80" s="10">
        <f>'exp02'!L80/'rev02'!$L80</f>
        <v>462.19391226765333</v>
      </c>
      <c r="N80" s="10">
        <f>'exp02'!M80/'rev02'!$L80</f>
        <v>23.074354425036702</v>
      </c>
      <c r="O80" s="10">
        <f>'exp02'!N80/'rev02'!$L80</f>
        <v>0</v>
      </c>
      <c r="P80" s="10">
        <f>'exp02'!O80/'rev02'!$L80</f>
        <v>490.41814392816781</v>
      </c>
      <c r="Q80" s="10">
        <f>'exp02'!P80/'rev02'!$L80</f>
        <v>157.84092154800786</v>
      </c>
      <c r="R80" s="10">
        <f>'exp02'!Q80/'rev02'!$L80</f>
        <v>0</v>
      </c>
      <c r="S80" s="10">
        <f>'exp02'!R80/'rev02'!$L80</f>
        <v>0</v>
      </c>
      <c r="T80" s="10">
        <f>'exp02'!S80/'rev02'!$L80</f>
        <v>1.5609471662310721</v>
      </c>
      <c r="U80" s="10">
        <f>'exp02'!T80/'rev02'!$L80</f>
        <v>0</v>
      </c>
      <c r="V80" s="10">
        <f>'exp02'!U80/'rev02'!$L80</f>
        <v>0</v>
      </c>
      <c r="W80" s="10">
        <f>'exp02'!V80/'rev02'!$L80</f>
        <v>0</v>
      </c>
      <c r="X80" s="10">
        <f>'exp02'!W80/'rev02'!$L80</f>
        <v>40.595560472619411</v>
      </c>
      <c r="Y80" s="10">
        <f>'exp02'!X80/'rev02'!$L80</f>
        <v>290.56387016672494</v>
      </c>
      <c r="Z80" s="10">
        <f>'exp02'!Y80/'rev02'!$L80</f>
        <v>1.116360387918377</v>
      </c>
    </row>
    <row r="81" spans="1:26" x14ac:dyDescent="0.25">
      <c r="A81" s="6" t="s">
        <v>173</v>
      </c>
      <c r="B81" s="6" t="s">
        <v>470</v>
      </c>
      <c r="C81" s="13">
        <v>921.42110000000014</v>
      </c>
      <c r="D81" s="7">
        <f t="shared" si="2"/>
        <v>6864.8740733200038</v>
      </c>
      <c r="E81" s="7">
        <f t="shared" si="3"/>
        <v>6512.6836036205368</v>
      </c>
      <c r="F81" s="10">
        <f>'exp02'!E81/'rev02'!$L81</f>
        <v>3895.6705462898553</v>
      </c>
      <c r="G81" s="10">
        <f>'exp02'!F81/'rev02'!$L81</f>
        <v>222.58097844731358</v>
      </c>
      <c r="H81" s="10">
        <f>'exp02'!G81/'rev02'!$L81</f>
        <v>391.09908596623188</v>
      </c>
      <c r="I81" s="10">
        <f>'exp02'!H81/'rev02'!$L81</f>
        <v>427.12035789065385</v>
      </c>
      <c r="J81" s="10">
        <f>'exp02'!I81/'rev02'!$L81</f>
        <v>298.60681505991118</v>
      </c>
      <c r="K81" s="10">
        <f>'exp02'!J81/'rev02'!$L81</f>
        <v>3.2953988138539474</v>
      </c>
      <c r="L81" s="10">
        <f>'exp02'!K81/'rev02'!$L81</f>
        <v>528.59470007795562</v>
      </c>
      <c r="M81" s="10">
        <f>'exp02'!L81/'rev02'!$L81</f>
        <v>173.73882582024655</v>
      </c>
      <c r="N81" s="10">
        <f>'exp02'!M81/'rev02'!$L81</f>
        <v>72.873097870235426</v>
      </c>
      <c r="O81" s="10">
        <f>'exp02'!N81/'rev02'!$L81</f>
        <v>0</v>
      </c>
      <c r="P81" s="10">
        <f>'exp02'!O81/'rev02'!$L81</f>
        <v>384.89041546801997</v>
      </c>
      <c r="Q81" s="10">
        <f>'exp02'!P81/'rev02'!$L81</f>
        <v>114.21338191625955</v>
      </c>
      <c r="R81" s="10">
        <f>'exp02'!Q81/'rev02'!$L81</f>
        <v>0</v>
      </c>
      <c r="S81" s="10">
        <f>'exp02'!R81/'rev02'!$L81</f>
        <v>0</v>
      </c>
      <c r="T81" s="10">
        <f>'exp02'!S81/'rev02'!$L81</f>
        <v>0</v>
      </c>
      <c r="U81" s="10">
        <f>'exp02'!T81/'rev02'!$L81</f>
        <v>0</v>
      </c>
      <c r="V81" s="10">
        <f>'exp02'!U81/'rev02'!$L81</f>
        <v>0</v>
      </c>
      <c r="W81" s="10">
        <f>'exp02'!V81/'rev02'!$L81</f>
        <v>0</v>
      </c>
      <c r="X81" s="10">
        <f>'exp02'!W81/'rev02'!$L81</f>
        <v>36.932874665014722</v>
      </c>
      <c r="Y81" s="10">
        <f>'exp02'!X81/'rev02'!$L81</f>
        <v>315.25759503445272</v>
      </c>
      <c r="Z81" s="10">
        <f>'exp02'!Y81/'rev02'!$L81</f>
        <v>54.453929913261149</v>
      </c>
    </row>
    <row r="82" spans="1:26" x14ac:dyDescent="0.25">
      <c r="A82" s="6" t="s">
        <v>175</v>
      </c>
      <c r="B82" s="6" t="s">
        <v>471</v>
      </c>
      <c r="C82" s="13">
        <v>6278.5881000000008</v>
      </c>
      <c r="D82" s="7">
        <f t="shared" si="2"/>
        <v>6561.7122183887159</v>
      </c>
      <c r="E82" s="7">
        <f t="shared" si="3"/>
        <v>6250.3455912325244</v>
      </c>
      <c r="F82" s="10">
        <f>'exp02'!E82/'rev02'!$L82</f>
        <v>3698.5259265534551</v>
      </c>
      <c r="G82" s="10">
        <f>'exp02'!F82/'rev02'!$L82</f>
        <v>271.49304156455173</v>
      </c>
      <c r="H82" s="10">
        <f>'exp02'!G82/'rev02'!$L82</f>
        <v>258.7069105552568</v>
      </c>
      <c r="I82" s="10">
        <f>'exp02'!H82/'rev02'!$L82</f>
        <v>144.05086391954904</v>
      </c>
      <c r="J82" s="10">
        <f>'exp02'!I82/'rev02'!$L82</f>
        <v>312.95606730436731</v>
      </c>
      <c r="K82" s="10">
        <f>'exp02'!J82/'rev02'!$L82</f>
        <v>42.567641919367183</v>
      </c>
      <c r="L82" s="10">
        <f>'exp02'!K82/'rev02'!$L82</f>
        <v>579.32120917440011</v>
      </c>
      <c r="M82" s="10">
        <f>'exp02'!L82/'rev02'!$L82</f>
        <v>322.69458001234381</v>
      </c>
      <c r="N82" s="10">
        <f>'exp02'!M82/'rev02'!$L82</f>
        <v>99.158810879789982</v>
      </c>
      <c r="O82" s="10">
        <f>'exp02'!N82/'rev02'!$L82</f>
        <v>0</v>
      </c>
      <c r="P82" s="10">
        <f>'exp02'!O82/'rev02'!$L82</f>
        <v>431.45543661320926</v>
      </c>
      <c r="Q82" s="10">
        <f>'exp02'!P82/'rev02'!$L82</f>
        <v>89.415102736234587</v>
      </c>
      <c r="R82" s="10">
        <f>'exp02'!Q82/'rev02'!$L82</f>
        <v>0</v>
      </c>
      <c r="S82" s="10">
        <f>'exp02'!R82/'rev02'!$L82</f>
        <v>0</v>
      </c>
      <c r="T82" s="10">
        <f>'exp02'!S82/'rev02'!$L82</f>
        <v>0</v>
      </c>
      <c r="U82" s="10">
        <f>'exp02'!T82/'rev02'!$L82</f>
        <v>0</v>
      </c>
      <c r="V82" s="10">
        <f>'exp02'!U82/'rev02'!$L82</f>
        <v>0</v>
      </c>
      <c r="W82" s="10">
        <f>'exp02'!V82/'rev02'!$L82</f>
        <v>0</v>
      </c>
      <c r="X82" s="10">
        <f>'exp02'!W82/'rev02'!$L82</f>
        <v>5.3631818911643521</v>
      </c>
      <c r="Y82" s="10">
        <f>'exp02'!X82/'rev02'!$L82</f>
        <v>306.00344526502698</v>
      </c>
      <c r="Z82" s="10">
        <f>'exp02'!Y82/'rev02'!$L82</f>
        <v>313.91610957883984</v>
      </c>
    </row>
    <row r="83" spans="1:26" x14ac:dyDescent="0.25">
      <c r="A83" s="6" t="s">
        <v>177</v>
      </c>
      <c r="B83" s="6" t="s">
        <v>472</v>
      </c>
      <c r="C83" s="13">
        <v>1902.4539000000002</v>
      </c>
      <c r="D83" s="7">
        <f t="shared" si="2"/>
        <v>7178.3963753339813</v>
      </c>
      <c r="E83" s="7">
        <f t="shared" si="3"/>
        <v>6733.7765451241667</v>
      </c>
      <c r="F83" s="10">
        <f>'exp02'!E83/'rev02'!$L83</f>
        <v>3484.8613940132791</v>
      </c>
      <c r="G83" s="10">
        <f>'exp02'!F83/'rev02'!$L83</f>
        <v>221.38749327907496</v>
      </c>
      <c r="H83" s="10">
        <f>'exp02'!G83/'rev02'!$L83</f>
        <v>264.74823384682276</v>
      </c>
      <c r="I83" s="10">
        <f>'exp02'!H83/'rev02'!$L83</f>
        <v>793.39319076273011</v>
      </c>
      <c r="J83" s="10">
        <f>'exp02'!I83/'rev02'!$L83</f>
        <v>321.12073780079504</v>
      </c>
      <c r="K83" s="10">
        <f>'exp02'!J83/'rev02'!$L83</f>
        <v>52.048567379214809</v>
      </c>
      <c r="L83" s="10">
        <f>'exp02'!K83/'rev02'!$L83</f>
        <v>509.73304530532903</v>
      </c>
      <c r="M83" s="10">
        <f>'exp02'!L83/'rev02'!$L83</f>
        <v>438.83181085228921</v>
      </c>
      <c r="N83" s="10">
        <f>'exp02'!M83/'rev02'!$L83</f>
        <v>64.256253462961695</v>
      </c>
      <c r="O83" s="10">
        <f>'exp02'!N83/'rev02'!$L83</f>
        <v>0</v>
      </c>
      <c r="P83" s="10">
        <f>'exp02'!O83/'rev02'!$L83</f>
        <v>481.24827623943997</v>
      </c>
      <c r="Q83" s="10">
        <f>'exp02'!P83/'rev02'!$L83</f>
        <v>102.14754218223105</v>
      </c>
      <c r="R83" s="10">
        <f>'exp02'!Q83/'rev02'!$L83</f>
        <v>0</v>
      </c>
      <c r="S83" s="10">
        <f>'exp02'!R83/'rev02'!$L83</f>
        <v>0</v>
      </c>
      <c r="T83" s="10">
        <f>'exp02'!S83/'rev02'!$L83</f>
        <v>0</v>
      </c>
      <c r="U83" s="10">
        <f>'exp02'!T83/'rev02'!$L83</f>
        <v>0</v>
      </c>
      <c r="V83" s="10">
        <f>'exp02'!U83/'rev02'!$L83</f>
        <v>0</v>
      </c>
      <c r="W83" s="10">
        <f>'exp02'!V83/'rev02'!$L83</f>
        <v>0</v>
      </c>
      <c r="X83" s="10">
        <f>'exp02'!W83/'rev02'!$L83</f>
        <v>153.73837967900297</v>
      </c>
      <c r="Y83" s="10">
        <f>'exp02'!X83/'rev02'!$L83</f>
        <v>290.88145053081183</v>
      </c>
      <c r="Z83" s="10">
        <f>'exp02'!Y83/'rev02'!$L83</f>
        <v>0</v>
      </c>
    </row>
    <row r="84" spans="1:26" x14ac:dyDescent="0.25">
      <c r="A84" s="6" t="s">
        <v>179</v>
      </c>
      <c r="B84" s="6" t="s">
        <v>473</v>
      </c>
      <c r="C84" s="13">
        <v>713.02280000000019</v>
      </c>
      <c r="D84" s="7">
        <f t="shared" si="2"/>
        <v>7587.1112957397681</v>
      </c>
      <c r="E84" s="7">
        <f t="shared" si="3"/>
        <v>7281.2502489401431</v>
      </c>
      <c r="F84" s="10">
        <f>'exp02'!E84/'rev02'!$L84</f>
        <v>4266.6491870947175</v>
      </c>
      <c r="G84" s="10">
        <f>'exp02'!F84/'rev02'!$L84</f>
        <v>236.44775454585741</v>
      </c>
      <c r="H84" s="10">
        <f>'exp02'!G84/'rev02'!$L84</f>
        <v>129.05926710899001</v>
      </c>
      <c r="I84" s="10">
        <f>'exp02'!H84/'rev02'!$L84</f>
        <v>406.92865641884089</v>
      </c>
      <c r="J84" s="10">
        <f>'exp02'!I84/'rev02'!$L84</f>
        <v>268.69982278266554</v>
      </c>
      <c r="K84" s="10">
        <f>'exp02'!J84/'rev02'!$L84</f>
        <v>114.62287040470513</v>
      </c>
      <c r="L84" s="10">
        <f>'exp02'!K84/'rev02'!$L84</f>
        <v>847.3835198537829</v>
      </c>
      <c r="M84" s="10">
        <f>'exp02'!L84/'rev02'!$L84</f>
        <v>360.24392207374007</v>
      </c>
      <c r="N84" s="10">
        <f>'exp02'!M84/'rev02'!$L84</f>
        <v>0</v>
      </c>
      <c r="O84" s="10">
        <f>'exp02'!N84/'rev02'!$L84</f>
        <v>0</v>
      </c>
      <c r="P84" s="10">
        <f>'exp02'!O84/'rev02'!$L84</f>
        <v>539.96828712910713</v>
      </c>
      <c r="Q84" s="10">
        <f>'exp02'!P84/'rev02'!$L84</f>
        <v>111.24696152773792</v>
      </c>
      <c r="R84" s="10">
        <f>'exp02'!Q84/'rev02'!$L84</f>
        <v>0</v>
      </c>
      <c r="S84" s="10">
        <f>'exp02'!R84/'rev02'!$L84</f>
        <v>0</v>
      </c>
      <c r="T84" s="10">
        <f>'exp02'!S84/'rev02'!$L84</f>
        <v>0</v>
      </c>
      <c r="U84" s="10">
        <f>'exp02'!T84/'rev02'!$L84</f>
        <v>0</v>
      </c>
      <c r="V84" s="10">
        <f>'exp02'!U84/'rev02'!$L84</f>
        <v>0</v>
      </c>
      <c r="W84" s="10">
        <f>'exp02'!V84/'rev02'!$L84</f>
        <v>0</v>
      </c>
      <c r="X84" s="10">
        <f>'exp02'!W84/'rev02'!$L84</f>
        <v>0</v>
      </c>
      <c r="Y84" s="10">
        <f>'exp02'!X84/'rev02'!$L84</f>
        <v>305.8610467996254</v>
      </c>
      <c r="Z84" s="10">
        <f>'exp02'!Y84/'rev02'!$L84</f>
        <v>33.328401279734663</v>
      </c>
    </row>
    <row r="85" spans="1:26" x14ac:dyDescent="0.25">
      <c r="A85" s="6" t="s">
        <v>181</v>
      </c>
      <c r="B85" s="6" t="s">
        <v>474</v>
      </c>
      <c r="C85" s="13">
        <v>6349.0704000000005</v>
      </c>
      <c r="D85" s="7">
        <f t="shared" si="2"/>
        <v>6839.4510131750922</v>
      </c>
      <c r="E85" s="7">
        <f t="shared" si="3"/>
        <v>6538.7913733008836</v>
      </c>
      <c r="F85" s="10">
        <f>'exp02'!E85/'rev02'!$L85</f>
        <v>3747.7186628770091</v>
      </c>
      <c r="G85" s="10">
        <f>'exp02'!F85/'rev02'!$L85</f>
        <v>191.467670605763</v>
      </c>
      <c r="H85" s="10">
        <f>'exp02'!G85/'rev02'!$L85</f>
        <v>255.39761537374036</v>
      </c>
      <c r="I85" s="10">
        <f>'exp02'!H85/'rev02'!$L85</f>
        <v>231.07807404372139</v>
      </c>
      <c r="J85" s="10">
        <f>'exp02'!I85/'rev02'!$L85</f>
        <v>323.73342875517648</v>
      </c>
      <c r="K85" s="10">
        <f>'exp02'!J85/'rev02'!$L85</f>
        <v>48.339783726449149</v>
      </c>
      <c r="L85" s="10">
        <f>'exp02'!K85/'rev02'!$L85</f>
        <v>735.13009085550539</v>
      </c>
      <c r="M85" s="10">
        <f>'exp02'!L85/'rev02'!$L85</f>
        <v>410.83401122784841</v>
      </c>
      <c r="N85" s="10">
        <f>'exp02'!M85/'rev02'!$L85</f>
        <v>91.240380639030235</v>
      </c>
      <c r="O85" s="10">
        <f>'exp02'!N85/'rev02'!$L85</f>
        <v>0</v>
      </c>
      <c r="P85" s="10">
        <f>'exp02'!O85/'rev02'!$L85</f>
        <v>411.11845286831277</v>
      </c>
      <c r="Q85" s="10">
        <f>'exp02'!P85/'rev02'!$L85</f>
        <v>92.733202328328247</v>
      </c>
      <c r="R85" s="10">
        <f>'exp02'!Q85/'rev02'!$L85</f>
        <v>0</v>
      </c>
      <c r="S85" s="10">
        <f>'exp02'!R85/'rev02'!$L85</f>
        <v>0</v>
      </c>
      <c r="T85" s="10">
        <f>'exp02'!S85/'rev02'!$L85</f>
        <v>0</v>
      </c>
      <c r="U85" s="10">
        <f>'exp02'!T85/'rev02'!$L85</f>
        <v>0</v>
      </c>
      <c r="V85" s="10">
        <f>'exp02'!U85/'rev02'!$L85</f>
        <v>0</v>
      </c>
      <c r="W85" s="10">
        <f>'exp02'!V85/'rev02'!$L85</f>
        <v>0</v>
      </c>
      <c r="X85" s="10">
        <f>'exp02'!W85/'rev02'!$L85</f>
        <v>0</v>
      </c>
      <c r="Y85" s="10">
        <f>'exp02'!X85/'rev02'!$L85</f>
        <v>300.65963987420895</v>
      </c>
      <c r="Z85" s="10">
        <f>'exp02'!Y85/'rev02'!$L85</f>
        <v>24.778745562499982</v>
      </c>
    </row>
    <row r="86" spans="1:26" x14ac:dyDescent="0.25">
      <c r="A86" s="6" t="s">
        <v>183</v>
      </c>
      <c r="B86" s="6" t="s">
        <v>475</v>
      </c>
      <c r="C86" s="13">
        <v>2082.8338000000003</v>
      </c>
      <c r="D86" s="7">
        <f t="shared" si="2"/>
        <v>7907.6707272562981</v>
      </c>
      <c r="E86" s="7">
        <f t="shared" si="3"/>
        <v>7623.9261817241477</v>
      </c>
      <c r="F86" s="10">
        <f>'exp02'!E86/'rev02'!$L86</f>
        <v>3980.1931291877436</v>
      </c>
      <c r="G86" s="10">
        <f>'exp02'!F86/'rev02'!$L86</f>
        <v>374.93116349465805</v>
      </c>
      <c r="H86" s="10">
        <f>'exp02'!G86/'rev02'!$L86</f>
        <v>373.48220486915466</v>
      </c>
      <c r="I86" s="10">
        <f>'exp02'!H86/'rev02'!$L86</f>
        <v>264.61042162845638</v>
      </c>
      <c r="J86" s="10">
        <f>'exp02'!I86/'rev02'!$L86</f>
        <v>254.97615316210053</v>
      </c>
      <c r="K86" s="10">
        <f>'exp02'!J86/'rev02'!$L86</f>
        <v>70.168042212489524</v>
      </c>
      <c r="L86" s="10">
        <f>'exp02'!K86/'rev02'!$L86</f>
        <v>660.78750018364394</v>
      </c>
      <c r="M86" s="10">
        <f>'exp02'!L86/'rev02'!$L86</f>
        <v>691.11507600846494</v>
      </c>
      <c r="N86" s="10">
        <f>'exp02'!M86/'rev02'!$L86</f>
        <v>102.42857111306719</v>
      </c>
      <c r="O86" s="10">
        <f>'exp02'!N86/'rev02'!$L86</f>
        <v>0</v>
      </c>
      <c r="P86" s="10">
        <f>'exp02'!O86/'rev02'!$L86</f>
        <v>566.08495118525536</v>
      </c>
      <c r="Q86" s="10">
        <f>'exp02'!P86/'rev02'!$L86</f>
        <v>285.14896867911398</v>
      </c>
      <c r="R86" s="10">
        <f>'exp02'!Q86/'rev02'!$L86</f>
        <v>0</v>
      </c>
      <c r="S86" s="10">
        <f>'exp02'!R86/'rev02'!$L86</f>
        <v>0</v>
      </c>
      <c r="T86" s="10">
        <f>'exp02'!S86/'rev02'!$L86</f>
        <v>5.3237997194015181</v>
      </c>
      <c r="U86" s="10">
        <f>'exp02'!T86/'rev02'!$L86</f>
        <v>0</v>
      </c>
      <c r="V86" s="10">
        <f>'exp02'!U86/'rev02'!$L86</f>
        <v>53.916063778108452</v>
      </c>
      <c r="W86" s="10">
        <f>'exp02'!V86/'rev02'!$L86</f>
        <v>3.4626286552484404</v>
      </c>
      <c r="X86" s="10">
        <f>'exp02'!W86/'rev02'!$L86</f>
        <v>0</v>
      </c>
      <c r="Y86" s="10">
        <f>'exp02'!X86/'rev02'!$L86</f>
        <v>221.04205337939106</v>
      </c>
      <c r="Z86" s="10">
        <f>'exp02'!Y86/'rev02'!$L86</f>
        <v>202.60742839875169</v>
      </c>
    </row>
    <row r="87" spans="1:26" x14ac:dyDescent="0.25">
      <c r="A87" s="6" t="s">
        <v>185</v>
      </c>
      <c r="B87" s="6" t="s">
        <v>476</v>
      </c>
      <c r="C87" s="13">
        <v>460.99339999999995</v>
      </c>
      <c r="D87" s="7">
        <f t="shared" si="2"/>
        <v>7234.3242441214998</v>
      </c>
      <c r="E87" s="7">
        <f t="shared" si="3"/>
        <v>6323.4350860554623</v>
      </c>
      <c r="F87" s="10">
        <f>'exp02'!E87/'rev02'!$L87</f>
        <v>3379.8722281056521</v>
      </c>
      <c r="G87" s="10">
        <f>'exp02'!F87/'rev02'!$L87</f>
        <v>166.99243416500107</v>
      </c>
      <c r="H87" s="10">
        <f>'exp02'!G87/'rev02'!$L87</f>
        <v>238.86040450904508</v>
      </c>
      <c r="I87" s="10">
        <f>'exp02'!H87/'rev02'!$L87</f>
        <v>646.09536709202348</v>
      </c>
      <c r="J87" s="10">
        <f>'exp02'!I87/'rev02'!$L87</f>
        <v>326.21516924103474</v>
      </c>
      <c r="K87" s="10">
        <f>'exp02'!J87/'rev02'!$L87</f>
        <v>37.525461318969001</v>
      </c>
      <c r="L87" s="10">
        <f>'exp02'!K87/'rev02'!$L87</f>
        <v>819.07038148485424</v>
      </c>
      <c r="M87" s="10">
        <f>'exp02'!L87/'rev02'!$L87</f>
        <v>180.77495252643533</v>
      </c>
      <c r="N87" s="10">
        <f>'exp02'!M87/'rev02'!$L87</f>
        <v>0</v>
      </c>
      <c r="O87" s="10">
        <f>'exp02'!N87/'rev02'!$L87</f>
        <v>0</v>
      </c>
      <c r="P87" s="10">
        <f>'exp02'!O87/'rev02'!$L87</f>
        <v>406.40004824364081</v>
      </c>
      <c r="Q87" s="10">
        <f>'exp02'!P87/'rev02'!$L87</f>
        <v>121.62863936880659</v>
      </c>
      <c r="R87" s="10">
        <f>'exp02'!Q87/'rev02'!$L87</f>
        <v>0</v>
      </c>
      <c r="S87" s="10">
        <f>'exp02'!R87/'rev02'!$L87</f>
        <v>520.61482875893671</v>
      </c>
      <c r="T87" s="10">
        <f>'exp02'!S87/'rev02'!$L87</f>
        <v>0</v>
      </c>
      <c r="U87" s="10">
        <f>'exp02'!T87/'rev02'!$L87</f>
        <v>0</v>
      </c>
      <c r="V87" s="10">
        <f>'exp02'!U87/'rev02'!$L87</f>
        <v>0</v>
      </c>
      <c r="W87" s="10">
        <f>'exp02'!V87/'rev02'!$L87</f>
        <v>0</v>
      </c>
      <c r="X87" s="10">
        <f>'exp02'!W87/'rev02'!$L87</f>
        <v>52.365326705328108</v>
      </c>
      <c r="Y87" s="10">
        <f>'exp02'!X87/'rev02'!$L87</f>
        <v>337.90900260177267</v>
      </c>
      <c r="Z87" s="10">
        <f>'exp02'!Y87/'rev02'!$L87</f>
        <v>501.50431654769898</v>
      </c>
    </row>
    <row r="88" spans="1:26" x14ac:dyDescent="0.25">
      <c r="A88" s="6" t="s">
        <v>187</v>
      </c>
      <c r="B88" s="6" t="s">
        <v>477</v>
      </c>
      <c r="C88" s="13">
        <v>81116.092599999989</v>
      </c>
      <c r="D88" s="7">
        <f t="shared" si="2"/>
        <v>8571.7462677683288</v>
      </c>
      <c r="E88" s="7">
        <f t="shared" si="3"/>
        <v>8162.6279049836794</v>
      </c>
      <c r="F88" s="10">
        <f>'exp02'!E88/'rev02'!$L88</f>
        <v>4448.272524409047</v>
      </c>
      <c r="G88" s="10">
        <f>'exp02'!F88/'rev02'!$L88</f>
        <v>266.27867920748446</v>
      </c>
      <c r="H88" s="10">
        <f>'exp02'!G88/'rev02'!$L88</f>
        <v>513.05871210073553</v>
      </c>
      <c r="I88" s="10">
        <f>'exp02'!H88/'rev02'!$L88</f>
        <v>68.385961677843454</v>
      </c>
      <c r="J88" s="10">
        <f>'exp02'!I88/'rev02'!$L88</f>
        <v>517.79905384643746</v>
      </c>
      <c r="K88" s="10">
        <f>'exp02'!J88/'rev02'!$L88</f>
        <v>162.34551712122288</v>
      </c>
      <c r="L88" s="10">
        <f>'exp02'!K88/'rev02'!$L88</f>
        <v>710.00089074803395</v>
      </c>
      <c r="M88" s="10">
        <f>'exp02'!L88/'rev02'!$L88</f>
        <v>486.38439963514719</v>
      </c>
      <c r="N88" s="10">
        <f>'exp02'!M88/'rev02'!$L88</f>
        <v>567.06541853323938</v>
      </c>
      <c r="O88" s="10">
        <f>'exp02'!N88/'rev02'!$L88</f>
        <v>7.5289376056558242</v>
      </c>
      <c r="P88" s="10">
        <f>'exp02'!O88/'rev02'!$L88</f>
        <v>415.50781009883116</v>
      </c>
      <c r="Q88" s="10">
        <f>'exp02'!P88/'rev02'!$L88</f>
        <v>0</v>
      </c>
      <c r="R88" s="10">
        <f>'exp02'!Q88/'rev02'!$L88</f>
        <v>0</v>
      </c>
      <c r="S88" s="10">
        <f>'exp02'!R88/'rev02'!$L88</f>
        <v>0</v>
      </c>
      <c r="T88" s="10">
        <f>'exp02'!S88/'rev02'!$L88</f>
        <v>0</v>
      </c>
      <c r="U88" s="10">
        <f>'exp02'!T88/'rev02'!$L88</f>
        <v>0</v>
      </c>
      <c r="V88" s="10">
        <f>'exp02'!U88/'rev02'!$L88</f>
        <v>0</v>
      </c>
      <c r="W88" s="10">
        <f>'exp02'!V88/'rev02'!$L88</f>
        <v>0</v>
      </c>
      <c r="X88" s="10">
        <f>'exp02'!W88/'rev02'!$L88</f>
        <v>62.223103187295301</v>
      </c>
      <c r="Y88" s="10">
        <f>'exp02'!X88/'rev02'!$L88</f>
        <v>346.89525959735397</v>
      </c>
      <c r="Z88" s="10">
        <f>'exp02'!Y88/'rev02'!$L88</f>
        <v>0</v>
      </c>
    </row>
    <row r="89" spans="1:26" x14ac:dyDescent="0.25">
      <c r="A89" s="6" t="s">
        <v>189</v>
      </c>
      <c r="B89" s="6" t="s">
        <v>478</v>
      </c>
      <c r="C89" s="13">
        <v>456.38659999999999</v>
      </c>
      <c r="D89" s="7">
        <f t="shared" si="2"/>
        <v>8787.3613730113902</v>
      </c>
      <c r="E89" s="7">
        <f t="shared" si="3"/>
        <v>8245.3105108695127</v>
      </c>
      <c r="F89" s="10">
        <f>'exp02'!E89/'rev02'!$L89</f>
        <v>4713.7383087058206</v>
      </c>
      <c r="G89" s="10">
        <f>'exp02'!F89/'rev02'!$L89</f>
        <v>116.25120018861202</v>
      </c>
      <c r="H89" s="10">
        <f>'exp02'!G89/'rev02'!$L89</f>
        <v>378.42072926768662</v>
      </c>
      <c r="I89" s="10">
        <f>'exp02'!H89/'rev02'!$L89</f>
        <v>802.73185058457022</v>
      </c>
      <c r="J89" s="10">
        <f>'exp02'!I89/'rev02'!$L89</f>
        <v>423.19925694575608</v>
      </c>
      <c r="K89" s="10">
        <f>'exp02'!J89/'rev02'!$L89</f>
        <v>1.0955624025771133</v>
      </c>
      <c r="L89" s="10">
        <f>'exp02'!K89/'rev02'!$L89</f>
        <v>682.56248101938138</v>
      </c>
      <c r="M89" s="10">
        <f>'exp02'!L89/'rev02'!$L89</f>
        <v>484.08423910780903</v>
      </c>
      <c r="N89" s="10">
        <f>'exp02'!M89/'rev02'!$L89</f>
        <v>0</v>
      </c>
      <c r="O89" s="10">
        <f>'exp02'!N89/'rev02'!$L89</f>
        <v>0</v>
      </c>
      <c r="P89" s="10">
        <f>'exp02'!O89/'rev02'!$L89</f>
        <v>464.91183132896543</v>
      </c>
      <c r="Q89" s="10">
        <f>'exp02'!P89/'rev02'!$L89</f>
        <v>178.31505131833407</v>
      </c>
      <c r="R89" s="10">
        <f>'exp02'!Q89/'rev02'!$L89</f>
        <v>0</v>
      </c>
      <c r="S89" s="10">
        <f>'exp02'!R89/'rev02'!$L89</f>
        <v>0</v>
      </c>
      <c r="T89" s="10">
        <f>'exp02'!S89/'rev02'!$L89</f>
        <v>0</v>
      </c>
      <c r="U89" s="10">
        <f>'exp02'!T89/'rev02'!$L89</f>
        <v>0</v>
      </c>
      <c r="V89" s="10">
        <f>'exp02'!U89/'rev02'!$L89</f>
        <v>0</v>
      </c>
      <c r="W89" s="10">
        <f>'exp02'!V89/'rev02'!$L89</f>
        <v>0</v>
      </c>
      <c r="X89" s="10">
        <f>'exp02'!W89/'rev02'!$L89</f>
        <v>260.21416930295499</v>
      </c>
      <c r="Y89" s="10">
        <f>'exp02'!X89/'rev02'!$L89</f>
        <v>281.83669283892209</v>
      </c>
      <c r="Z89" s="10">
        <f>'exp02'!Y89/'rev02'!$L89</f>
        <v>24.019110114100634</v>
      </c>
    </row>
    <row r="90" spans="1:26" x14ac:dyDescent="0.25">
      <c r="A90" s="6" t="s">
        <v>191</v>
      </c>
      <c r="B90" s="6" t="s">
        <v>479</v>
      </c>
      <c r="C90" s="13">
        <v>5927.3702999999987</v>
      </c>
      <c r="D90" s="7">
        <f t="shared" si="2"/>
        <v>6932.91457596297</v>
      </c>
      <c r="E90" s="7">
        <f t="shared" si="3"/>
        <v>6250.4295657047114</v>
      </c>
      <c r="F90" s="10">
        <f>'exp02'!E90/'rev02'!$L90</f>
        <v>3694.0752478379841</v>
      </c>
      <c r="G90" s="10">
        <f>'exp02'!F90/'rev02'!$L90</f>
        <v>208.20415252274697</v>
      </c>
      <c r="H90" s="10">
        <f>'exp02'!G90/'rev02'!$L90</f>
        <v>309.23296626161527</v>
      </c>
      <c r="I90" s="10">
        <f>'exp02'!H90/'rev02'!$L90</f>
        <v>52.48982166678536</v>
      </c>
      <c r="J90" s="10">
        <f>'exp02'!I90/'rev02'!$L90</f>
        <v>332.66395217454198</v>
      </c>
      <c r="K90" s="10">
        <f>'exp02'!J90/'rev02'!$L90</f>
        <v>115.00811582498905</v>
      </c>
      <c r="L90" s="10">
        <f>'exp02'!K90/'rev02'!$L90</f>
        <v>530.41017531838713</v>
      </c>
      <c r="M90" s="10">
        <f>'exp02'!L90/'rev02'!$L90</f>
        <v>486.15380415831294</v>
      </c>
      <c r="N90" s="10">
        <f>'exp02'!M90/'rev02'!$L90</f>
        <v>110.4746771093414</v>
      </c>
      <c r="O90" s="10">
        <f>'exp02'!N90/'rev02'!$L90</f>
        <v>0</v>
      </c>
      <c r="P90" s="10">
        <f>'exp02'!O90/'rev02'!$L90</f>
        <v>311.26676867142925</v>
      </c>
      <c r="Q90" s="10">
        <f>'exp02'!P90/'rev02'!$L90</f>
        <v>100.44988415857875</v>
      </c>
      <c r="R90" s="10">
        <f>'exp02'!Q90/'rev02'!$L90</f>
        <v>0</v>
      </c>
      <c r="S90" s="10">
        <f>'exp02'!R90/'rev02'!$L90</f>
        <v>0.33220802823808737</v>
      </c>
      <c r="T90" s="10">
        <f>'exp02'!S90/'rev02'!$L90</f>
        <v>0</v>
      </c>
      <c r="U90" s="10">
        <f>'exp02'!T90/'rev02'!$L90</f>
        <v>0</v>
      </c>
      <c r="V90" s="10">
        <f>'exp02'!U90/'rev02'!$L90</f>
        <v>0</v>
      </c>
      <c r="W90" s="10">
        <f>'exp02'!V90/'rev02'!$L90</f>
        <v>80.791485222375954</v>
      </c>
      <c r="X90" s="10">
        <f>'exp02'!W90/'rev02'!$L90</f>
        <v>190.35395342180669</v>
      </c>
      <c r="Y90" s="10">
        <f>'exp02'!X90/'rev02'!$L90</f>
        <v>411.00736358583845</v>
      </c>
      <c r="Z90" s="10">
        <f>'exp02'!Y90/'rev02'!$L90</f>
        <v>8.1414248743662956</v>
      </c>
    </row>
    <row r="91" spans="1:26" x14ac:dyDescent="0.25">
      <c r="A91" s="6" t="s">
        <v>193</v>
      </c>
      <c r="B91" s="6" t="s">
        <v>480</v>
      </c>
      <c r="C91" s="13">
        <v>3401.9148999999993</v>
      </c>
      <c r="D91" s="7">
        <f t="shared" si="2"/>
        <v>6987.5206666692347</v>
      </c>
      <c r="E91" s="7">
        <f t="shared" si="3"/>
        <v>6692.858051799004</v>
      </c>
      <c r="F91" s="10">
        <f>'exp02'!E91/'rev02'!$L91</f>
        <v>4044.5905833799675</v>
      </c>
      <c r="G91" s="10">
        <f>'exp02'!F91/'rev02'!$L91</f>
        <v>133.45830314567834</v>
      </c>
      <c r="H91" s="10">
        <f>'exp02'!G91/'rev02'!$L91</f>
        <v>197.62342673533664</v>
      </c>
      <c r="I91" s="10">
        <f>'exp02'!H91/'rev02'!$L91</f>
        <v>109.54357206289906</v>
      </c>
      <c r="J91" s="10">
        <f>'exp02'!I91/'rev02'!$L91</f>
        <v>237.65512476517276</v>
      </c>
      <c r="K91" s="10">
        <f>'exp02'!J91/'rev02'!$L91</f>
        <v>79.030245583156727</v>
      </c>
      <c r="L91" s="10">
        <f>'exp02'!K91/'rev02'!$L91</f>
        <v>587.65051118709653</v>
      </c>
      <c r="M91" s="10">
        <f>'exp02'!L91/'rev02'!$L91</f>
        <v>449.73187012996721</v>
      </c>
      <c r="N91" s="10">
        <f>'exp02'!M91/'rev02'!$L91</f>
        <v>202.37788429099155</v>
      </c>
      <c r="O91" s="10">
        <f>'exp02'!N91/'rev02'!$L91</f>
        <v>0</v>
      </c>
      <c r="P91" s="10">
        <f>'exp02'!O91/'rev02'!$L91</f>
        <v>435.90821451765305</v>
      </c>
      <c r="Q91" s="10">
        <f>'exp02'!P91/'rev02'!$L91</f>
        <v>215.28831600108521</v>
      </c>
      <c r="R91" s="10">
        <f>'exp02'!Q91/'rev02'!$L91</f>
        <v>0</v>
      </c>
      <c r="S91" s="10">
        <f>'exp02'!R91/'rev02'!$L91</f>
        <v>0</v>
      </c>
      <c r="T91" s="10">
        <f>'exp02'!S91/'rev02'!$L91</f>
        <v>0</v>
      </c>
      <c r="U91" s="10">
        <f>'exp02'!T91/'rev02'!$L91</f>
        <v>0</v>
      </c>
      <c r="V91" s="10">
        <f>'exp02'!U91/'rev02'!$L91</f>
        <v>0</v>
      </c>
      <c r="W91" s="10">
        <f>'exp02'!V91/'rev02'!$L91</f>
        <v>0</v>
      </c>
      <c r="X91" s="10">
        <f>'exp02'!W91/'rev02'!$L91</f>
        <v>0</v>
      </c>
      <c r="Y91" s="10">
        <f>'exp02'!X91/'rev02'!$L91</f>
        <v>294.66261487023093</v>
      </c>
      <c r="Z91" s="10">
        <f>'exp02'!Y91/'rev02'!$L91</f>
        <v>380.40424232834289</v>
      </c>
    </row>
    <row r="92" spans="1:26" x14ac:dyDescent="0.25">
      <c r="A92" s="6" t="s">
        <v>195</v>
      </c>
      <c r="B92" s="6" t="s">
        <v>481</v>
      </c>
      <c r="C92" s="13">
        <v>11213.578200000004</v>
      </c>
      <c r="D92" s="7">
        <f t="shared" si="2"/>
        <v>6491.5907965933638</v>
      </c>
      <c r="E92" s="7">
        <f t="shared" si="3"/>
        <v>5890.2130748952177</v>
      </c>
      <c r="F92" s="10">
        <f>'exp02'!E92/'rev02'!$L92</f>
        <v>3399.6653039794191</v>
      </c>
      <c r="G92" s="10">
        <f>'exp02'!F92/'rev02'!$L92</f>
        <v>303.17271341631158</v>
      </c>
      <c r="H92" s="10">
        <f>'exp02'!G92/'rev02'!$L92</f>
        <v>191.83060229606275</v>
      </c>
      <c r="I92" s="10">
        <f>'exp02'!H92/'rev02'!$L92</f>
        <v>177.17334507909342</v>
      </c>
      <c r="J92" s="10">
        <f>'exp02'!I92/'rev02'!$L92</f>
        <v>288.75458147694542</v>
      </c>
      <c r="K92" s="10">
        <f>'exp02'!J92/'rev02'!$L92</f>
        <v>36.395601182858819</v>
      </c>
      <c r="L92" s="10">
        <f>'exp02'!K92/'rev02'!$L92</f>
        <v>661.34239381324312</v>
      </c>
      <c r="M92" s="10">
        <f>'exp02'!L92/'rev02'!$L92</f>
        <v>436.50087890767986</v>
      </c>
      <c r="N92" s="10">
        <f>'exp02'!M92/'rev02'!$L92</f>
        <v>52.994785375465597</v>
      </c>
      <c r="O92" s="10">
        <f>'exp02'!N92/'rev02'!$L92</f>
        <v>0</v>
      </c>
      <c r="P92" s="10">
        <f>'exp02'!O92/'rev02'!$L92</f>
        <v>295.26011420689952</v>
      </c>
      <c r="Q92" s="10">
        <f>'exp02'!P92/'rev02'!$L92</f>
        <v>47.122755161238345</v>
      </c>
      <c r="R92" s="10">
        <f>'exp02'!Q92/'rev02'!$L92</f>
        <v>0</v>
      </c>
      <c r="S92" s="10">
        <f>'exp02'!R92/'rev02'!$L92</f>
        <v>0</v>
      </c>
      <c r="T92" s="10">
        <f>'exp02'!S92/'rev02'!$L92</f>
        <v>0.10388298714499532</v>
      </c>
      <c r="U92" s="10">
        <f>'exp02'!T92/'rev02'!$L92</f>
        <v>0</v>
      </c>
      <c r="V92" s="10">
        <f>'exp02'!U92/'rev02'!$L92</f>
        <v>46.630792658136528</v>
      </c>
      <c r="W92" s="10">
        <f>'exp02'!V92/'rev02'!$L92</f>
        <v>0</v>
      </c>
      <c r="X92" s="10">
        <f>'exp02'!W92/'rev02'!$L92</f>
        <v>0</v>
      </c>
      <c r="Y92" s="10">
        <f>'exp02'!X92/'rev02'!$L92</f>
        <v>554.64304605286452</v>
      </c>
      <c r="Z92" s="10">
        <f>'exp02'!Y92/'rev02'!$L92</f>
        <v>3.1093108174873199</v>
      </c>
    </row>
    <row r="93" spans="1:26" x14ac:dyDescent="0.25">
      <c r="A93" s="6" t="s">
        <v>197</v>
      </c>
      <c r="B93" s="6" t="s">
        <v>482</v>
      </c>
      <c r="C93" s="13">
        <v>2541.1437000000001</v>
      </c>
      <c r="D93" s="7">
        <f t="shared" si="2"/>
        <v>7618.9798790206141</v>
      </c>
      <c r="E93" s="7">
        <f t="shared" si="3"/>
        <v>7480.0909173298605</v>
      </c>
      <c r="F93" s="10">
        <f>'exp02'!E93/'rev02'!$L93</f>
        <v>4519.0709246391689</v>
      </c>
      <c r="G93" s="10">
        <f>'exp02'!F93/'rev02'!$L93</f>
        <v>166.39464741801103</v>
      </c>
      <c r="H93" s="10">
        <f>'exp02'!G93/'rev02'!$L93</f>
        <v>249.1654525480003</v>
      </c>
      <c r="I93" s="10">
        <f>'exp02'!H93/'rev02'!$L93</f>
        <v>278.06510509421406</v>
      </c>
      <c r="J93" s="10">
        <f>'exp02'!I93/'rev02'!$L93</f>
        <v>313.33454302485922</v>
      </c>
      <c r="K93" s="10">
        <f>'exp02'!J93/'rev02'!$L93</f>
        <v>58.712327051791675</v>
      </c>
      <c r="L93" s="10">
        <f>'exp02'!K93/'rev02'!$L93</f>
        <v>618.20974547799085</v>
      </c>
      <c r="M93" s="10">
        <f>'exp02'!L93/'rev02'!$L93</f>
        <v>568.53352291725957</v>
      </c>
      <c r="N93" s="10">
        <f>'exp02'!M93/'rev02'!$L93</f>
        <v>38.035094197939294</v>
      </c>
      <c r="O93" s="10">
        <f>'exp02'!N93/'rev02'!$L93</f>
        <v>0</v>
      </c>
      <c r="P93" s="10">
        <f>'exp02'!O93/'rev02'!$L93</f>
        <v>478.67074577482566</v>
      </c>
      <c r="Q93" s="10">
        <f>'exp02'!P93/'rev02'!$L93</f>
        <v>191.89880918580087</v>
      </c>
      <c r="R93" s="10">
        <f>'exp02'!Q93/'rev02'!$L93</f>
        <v>0</v>
      </c>
      <c r="S93" s="10">
        <f>'exp02'!R93/'rev02'!$L93</f>
        <v>0</v>
      </c>
      <c r="T93" s="10">
        <f>'exp02'!S93/'rev02'!$L93</f>
        <v>0</v>
      </c>
      <c r="U93" s="10">
        <f>'exp02'!T93/'rev02'!$L93</f>
        <v>0</v>
      </c>
      <c r="V93" s="10">
        <f>'exp02'!U93/'rev02'!$L93</f>
        <v>0</v>
      </c>
      <c r="W93" s="10">
        <f>'exp02'!V93/'rev02'!$L93</f>
        <v>0</v>
      </c>
      <c r="X93" s="10">
        <f>'exp02'!W93/'rev02'!$L93</f>
        <v>0</v>
      </c>
      <c r="Y93" s="10">
        <f>'exp02'!X93/'rev02'!$L93</f>
        <v>138.88896169075366</v>
      </c>
      <c r="Z93" s="10">
        <f>'exp02'!Y93/'rev02'!$L93</f>
        <v>23.633452921218112</v>
      </c>
    </row>
    <row r="94" spans="1:26" x14ac:dyDescent="0.25">
      <c r="A94" s="6" t="s">
        <v>199</v>
      </c>
      <c r="B94" s="6" t="s">
        <v>483</v>
      </c>
      <c r="C94" s="13">
        <v>4208.0659999999998</v>
      </c>
      <c r="D94" s="7">
        <f t="shared" si="2"/>
        <v>7243.9550805524459</v>
      </c>
      <c r="E94" s="7">
        <f t="shared" si="3"/>
        <v>6954.0035778906531</v>
      </c>
      <c r="F94" s="10">
        <f>'exp02'!E94/'rev02'!$L94</f>
        <v>4004.0984908506662</v>
      </c>
      <c r="G94" s="10">
        <f>'exp02'!F94/'rev02'!$L94</f>
        <v>257.05911931989658</v>
      </c>
      <c r="H94" s="10">
        <f>'exp02'!G94/'rev02'!$L94</f>
        <v>202.72472437457017</v>
      </c>
      <c r="I94" s="10">
        <f>'exp02'!H94/'rev02'!$L94</f>
        <v>305.85064968087477</v>
      </c>
      <c r="J94" s="10">
        <f>'exp02'!I94/'rev02'!$L94</f>
        <v>265.51263216879204</v>
      </c>
      <c r="K94" s="10">
        <f>'exp02'!J94/'rev02'!$L94</f>
        <v>65.832208905468704</v>
      </c>
      <c r="L94" s="10">
        <f>'exp02'!K94/'rev02'!$L94</f>
        <v>632.18170770135259</v>
      </c>
      <c r="M94" s="10">
        <f>'exp02'!L94/'rev02'!$L94</f>
        <v>441.47553531717421</v>
      </c>
      <c r="N94" s="10">
        <f>'exp02'!M94/'rev02'!$L94</f>
        <v>68.92989796262701</v>
      </c>
      <c r="O94" s="10">
        <f>'exp02'!N94/'rev02'!$L94</f>
        <v>0</v>
      </c>
      <c r="P94" s="10">
        <f>'exp02'!O94/'rev02'!$L94</f>
        <v>520.00975982791147</v>
      </c>
      <c r="Q94" s="10">
        <f>'exp02'!P94/'rev02'!$L94</f>
        <v>190.32885178131713</v>
      </c>
      <c r="R94" s="10">
        <f>'exp02'!Q94/'rev02'!$L94</f>
        <v>0</v>
      </c>
      <c r="S94" s="10">
        <f>'exp02'!R94/'rev02'!$L94</f>
        <v>0</v>
      </c>
      <c r="T94" s="10">
        <f>'exp02'!S94/'rev02'!$L94</f>
        <v>0</v>
      </c>
      <c r="U94" s="10">
        <f>'exp02'!T94/'rev02'!$L94</f>
        <v>0.8483826061663482</v>
      </c>
      <c r="V94" s="10">
        <f>'exp02'!U94/'rev02'!$L94</f>
        <v>0</v>
      </c>
      <c r="W94" s="10">
        <f>'exp02'!V94/'rev02'!$L94</f>
        <v>0</v>
      </c>
      <c r="X94" s="10">
        <f>'exp02'!W94/'rev02'!$L94</f>
        <v>15.669205283377211</v>
      </c>
      <c r="Y94" s="10">
        <f>'exp02'!X94/'rev02'!$L94</f>
        <v>273.4339147722493</v>
      </c>
      <c r="Z94" s="10">
        <f>'exp02'!Y94/'rev02'!$L94</f>
        <v>284.18949702785079</v>
      </c>
    </row>
    <row r="95" spans="1:26" x14ac:dyDescent="0.25">
      <c r="A95" s="6" t="s">
        <v>201</v>
      </c>
      <c r="B95" s="6" t="s">
        <v>484</v>
      </c>
      <c r="C95" s="13">
        <v>2177.3118000000004</v>
      </c>
      <c r="D95" s="7">
        <f t="shared" si="2"/>
        <v>6735.8854482853567</v>
      </c>
      <c r="E95" s="7">
        <f t="shared" si="3"/>
        <v>6411.5970666213252</v>
      </c>
      <c r="F95" s="10">
        <f>'exp02'!E95/'rev02'!$L95</f>
        <v>3832.0473484780632</v>
      </c>
      <c r="G95" s="10">
        <f>'exp02'!F95/'rev02'!$L95</f>
        <v>351.98700066752031</v>
      </c>
      <c r="H95" s="10">
        <f>'exp02'!G95/'rev02'!$L95</f>
        <v>248.50975868499859</v>
      </c>
      <c r="I95" s="10">
        <f>'exp02'!H95/'rev02'!$L95</f>
        <v>279.14122359507712</v>
      </c>
      <c r="J95" s="10">
        <f>'exp02'!I95/'rev02'!$L95</f>
        <v>301.47719770774211</v>
      </c>
      <c r="K95" s="10">
        <f>'exp02'!J95/'rev02'!$L95</f>
        <v>46.22287446382277</v>
      </c>
      <c r="L95" s="10">
        <f>'exp02'!K95/'rev02'!$L95</f>
        <v>444.13389942588827</v>
      </c>
      <c r="M95" s="10">
        <f>'exp02'!L95/'rev02'!$L95</f>
        <v>373.244406244434</v>
      </c>
      <c r="N95" s="10">
        <f>'exp02'!M95/'rev02'!$L95</f>
        <v>45.189186959809788</v>
      </c>
      <c r="O95" s="10">
        <f>'exp02'!N95/'rev02'!$L95</f>
        <v>0</v>
      </c>
      <c r="P95" s="10">
        <f>'exp02'!O95/'rev02'!$L95</f>
        <v>415.24869795864782</v>
      </c>
      <c r="Q95" s="10">
        <f>'exp02'!P95/'rev02'!$L95</f>
        <v>74.395472435321381</v>
      </c>
      <c r="R95" s="10">
        <f>'exp02'!Q95/'rev02'!$L95</f>
        <v>0</v>
      </c>
      <c r="S95" s="10">
        <f>'exp02'!R95/'rev02'!$L95</f>
        <v>0</v>
      </c>
      <c r="T95" s="10">
        <f>'exp02'!S95/'rev02'!$L95</f>
        <v>0</v>
      </c>
      <c r="U95" s="10">
        <f>'exp02'!T95/'rev02'!$L95</f>
        <v>0</v>
      </c>
      <c r="V95" s="10">
        <f>'exp02'!U95/'rev02'!$L95</f>
        <v>0</v>
      </c>
      <c r="W95" s="10">
        <f>'exp02'!V95/'rev02'!$L95</f>
        <v>-4.9979061336093422E-2</v>
      </c>
      <c r="X95" s="10">
        <f>'exp02'!W95/'rev02'!$L95</f>
        <v>38.74686207092617</v>
      </c>
      <c r="Y95" s="10">
        <f>'exp02'!X95/'rev02'!$L95</f>
        <v>285.59149865444164</v>
      </c>
      <c r="Z95" s="10">
        <f>'exp02'!Y95/'rev02'!$L95</f>
        <v>407.76464353888122</v>
      </c>
    </row>
    <row r="96" spans="1:26" x14ac:dyDescent="0.25">
      <c r="A96" s="6" t="s">
        <v>203</v>
      </c>
      <c r="B96" s="6" t="s">
        <v>485</v>
      </c>
      <c r="C96" s="13">
        <v>7585.1130000000003</v>
      </c>
      <c r="D96" s="7">
        <f t="shared" si="2"/>
        <v>6428.1144657963559</v>
      </c>
      <c r="E96" s="7">
        <f t="shared" si="3"/>
        <v>6124.7961394906042</v>
      </c>
      <c r="F96" s="10">
        <f>'exp02'!E96/'rev02'!$L96</f>
        <v>3489.4345094133728</v>
      </c>
      <c r="G96" s="10">
        <f>'exp02'!F96/'rev02'!$L96</f>
        <v>277.33378790797184</v>
      </c>
      <c r="H96" s="10">
        <f>'exp02'!G96/'rev02'!$L96</f>
        <v>301.78308220325783</v>
      </c>
      <c r="I96" s="10">
        <f>'exp02'!H96/'rev02'!$L96</f>
        <v>213.99031629456277</v>
      </c>
      <c r="J96" s="10">
        <f>'exp02'!I96/'rev02'!$L96</f>
        <v>215.25814711000351</v>
      </c>
      <c r="K96" s="10">
        <f>'exp02'!J96/'rev02'!$L96</f>
        <v>60.502904834773055</v>
      </c>
      <c r="L96" s="10">
        <f>'exp02'!K96/'rev02'!$L96</f>
        <v>591.76357293556475</v>
      </c>
      <c r="M96" s="10">
        <f>'exp02'!L96/'rev02'!$L96</f>
        <v>358.77407099933777</v>
      </c>
      <c r="N96" s="10">
        <f>'exp02'!M96/'rev02'!$L96</f>
        <v>94.055694358145999</v>
      </c>
      <c r="O96" s="10">
        <f>'exp02'!N96/'rev02'!$L96</f>
        <v>0</v>
      </c>
      <c r="P96" s="10">
        <f>'exp02'!O96/'rev02'!$L96</f>
        <v>400.88450231394046</v>
      </c>
      <c r="Q96" s="10">
        <f>'exp02'!P96/'rev02'!$L96</f>
        <v>121.01555111967349</v>
      </c>
      <c r="R96" s="10">
        <f>'exp02'!Q96/'rev02'!$L96</f>
        <v>0</v>
      </c>
      <c r="S96" s="10">
        <f>'exp02'!R96/'rev02'!$L96</f>
        <v>0</v>
      </c>
      <c r="T96" s="10">
        <f>'exp02'!S96/'rev02'!$L96</f>
        <v>0</v>
      </c>
      <c r="U96" s="10">
        <f>'exp02'!T96/'rev02'!$L96</f>
        <v>0</v>
      </c>
      <c r="V96" s="10">
        <f>'exp02'!U96/'rev02'!$L96</f>
        <v>0</v>
      </c>
      <c r="W96" s="10">
        <f>'exp02'!V96/'rev02'!$L96</f>
        <v>0</v>
      </c>
      <c r="X96" s="10">
        <f>'exp02'!W96/'rev02'!$L96</f>
        <v>0</v>
      </c>
      <c r="Y96" s="10">
        <f>'exp02'!X96/'rev02'!$L96</f>
        <v>303.31832630575178</v>
      </c>
      <c r="Z96" s="10">
        <f>'exp02'!Y96/'rev02'!$L96</f>
        <v>64.216738761835188</v>
      </c>
    </row>
    <row r="97" spans="1:26" x14ac:dyDescent="0.25">
      <c r="A97" s="6" t="s">
        <v>205</v>
      </c>
      <c r="B97" s="6" t="s">
        <v>486</v>
      </c>
      <c r="C97" s="13">
        <v>2370.9276999999997</v>
      </c>
      <c r="D97" s="7">
        <f t="shared" si="2"/>
        <v>7369.9920119875424</v>
      </c>
      <c r="E97" s="7">
        <f t="shared" si="3"/>
        <v>6942.5185466431549</v>
      </c>
      <c r="F97" s="10">
        <f>'exp02'!E97/'rev02'!$L97</f>
        <v>4232.8120591783545</v>
      </c>
      <c r="G97" s="10">
        <f>'exp02'!F97/'rev02'!$L97</f>
        <v>145.25431121328583</v>
      </c>
      <c r="H97" s="10">
        <f>'exp02'!G97/'rev02'!$L97</f>
        <v>379.41749130519673</v>
      </c>
      <c r="I97" s="10">
        <f>'exp02'!H97/'rev02'!$L97</f>
        <v>175.03202227550003</v>
      </c>
      <c r="J97" s="10">
        <f>'exp02'!I97/'rev02'!$L97</f>
        <v>224.49490973512184</v>
      </c>
      <c r="K97" s="10">
        <f>'exp02'!J97/'rev02'!$L97</f>
        <v>70.98847004065118</v>
      </c>
      <c r="L97" s="10">
        <f>'exp02'!K97/'rev02'!$L97</f>
        <v>662.33440184616347</v>
      </c>
      <c r="M97" s="10">
        <f>'exp02'!L97/'rev02'!$L97</f>
        <v>469.15903002862552</v>
      </c>
      <c r="N97" s="10">
        <f>'exp02'!M97/'rev02'!$L97</f>
        <v>0</v>
      </c>
      <c r="O97" s="10">
        <f>'exp02'!N97/'rev02'!$L97</f>
        <v>0</v>
      </c>
      <c r="P97" s="10">
        <f>'exp02'!O97/'rev02'!$L97</f>
        <v>434.23422823057831</v>
      </c>
      <c r="Q97" s="10">
        <f>'exp02'!P97/'rev02'!$L97</f>
        <v>148.79162278967851</v>
      </c>
      <c r="R97" s="10">
        <f>'exp02'!Q97/'rev02'!$L97</f>
        <v>0</v>
      </c>
      <c r="S97" s="10">
        <f>'exp02'!R97/'rev02'!$L97</f>
        <v>0</v>
      </c>
      <c r="T97" s="10">
        <f>'exp02'!S97/'rev02'!$L97</f>
        <v>0</v>
      </c>
      <c r="U97" s="10">
        <f>'exp02'!T97/'rev02'!$L97</f>
        <v>0</v>
      </c>
      <c r="V97" s="10">
        <f>'exp02'!U97/'rev02'!$L97</f>
        <v>0</v>
      </c>
      <c r="W97" s="10">
        <f>'exp02'!V97/'rev02'!$L97</f>
        <v>181.28157176619095</v>
      </c>
      <c r="X97" s="10">
        <f>'exp02'!W97/'rev02'!$L97</f>
        <v>22.839422728917466</v>
      </c>
      <c r="Y97" s="10">
        <f>'exp02'!X97/'rev02'!$L97</f>
        <v>223.35247084927985</v>
      </c>
      <c r="Z97" s="10">
        <f>'exp02'!Y97/'rev02'!$L97</f>
        <v>281.49393167914826</v>
      </c>
    </row>
    <row r="98" spans="1:26" x14ac:dyDescent="0.25">
      <c r="A98" s="6" t="s">
        <v>207</v>
      </c>
      <c r="B98" s="6" t="s">
        <v>487</v>
      </c>
      <c r="C98" s="13">
        <v>1162.5315000000003</v>
      </c>
      <c r="D98" s="7">
        <f t="shared" si="2"/>
        <v>8036.3026120152426</v>
      </c>
      <c r="E98" s="7">
        <f t="shared" si="3"/>
        <v>7762.9990069086289</v>
      </c>
      <c r="F98" s="10">
        <f>'exp02'!E98/'rev02'!$L98</f>
        <v>4102.1615586330345</v>
      </c>
      <c r="G98" s="10">
        <f>'exp02'!F98/'rev02'!$L98</f>
        <v>372.42905676104255</v>
      </c>
      <c r="H98" s="10">
        <f>'exp02'!G98/'rev02'!$L98</f>
        <v>498.1054104770493</v>
      </c>
      <c r="I98" s="10">
        <f>'exp02'!H98/'rev02'!$L98</f>
        <v>288.5644388990749</v>
      </c>
      <c r="J98" s="10">
        <f>'exp02'!I98/'rev02'!$L98</f>
        <v>385.73979285722567</v>
      </c>
      <c r="K98" s="10">
        <f>'exp02'!J98/'rev02'!$L98</f>
        <v>86.236089086618279</v>
      </c>
      <c r="L98" s="10">
        <f>'exp02'!K98/'rev02'!$L98</f>
        <v>566.6924552151919</v>
      </c>
      <c r="M98" s="10">
        <f>'exp02'!L98/'rev02'!$L98</f>
        <v>627.40091773857296</v>
      </c>
      <c r="N98" s="10">
        <f>'exp02'!M98/'rev02'!$L98</f>
        <v>105.31764515628176</v>
      </c>
      <c r="O98" s="10">
        <f>'exp02'!N98/'rev02'!$L98</f>
        <v>0</v>
      </c>
      <c r="P98" s="10">
        <f>'exp02'!O98/'rev02'!$L98</f>
        <v>562.97592796410231</v>
      </c>
      <c r="Q98" s="10">
        <f>'exp02'!P98/'rev02'!$L98</f>
        <v>167.37571412043457</v>
      </c>
      <c r="R98" s="10">
        <f>'exp02'!Q98/'rev02'!$L98</f>
        <v>0</v>
      </c>
      <c r="S98" s="10">
        <f>'exp02'!R98/'rev02'!$L98</f>
        <v>0</v>
      </c>
      <c r="T98" s="10">
        <f>'exp02'!S98/'rev02'!$L98</f>
        <v>0</v>
      </c>
      <c r="U98" s="10">
        <f>'exp02'!T98/'rev02'!$L98</f>
        <v>0</v>
      </c>
      <c r="V98" s="10">
        <f>'exp02'!U98/'rev02'!$L98</f>
        <v>0</v>
      </c>
      <c r="W98" s="10">
        <f>'exp02'!V98/'rev02'!$L98</f>
        <v>0</v>
      </c>
      <c r="X98" s="10">
        <f>'exp02'!W98/'rev02'!$L98</f>
        <v>83.555920850316724</v>
      </c>
      <c r="Y98" s="10">
        <f>'exp02'!X98/'rev02'!$L98</f>
        <v>189.74768425629753</v>
      </c>
      <c r="Z98" s="10">
        <f>'exp02'!Y98/'rev02'!$L98</f>
        <v>213.45959227771456</v>
      </c>
    </row>
    <row r="99" spans="1:26" x14ac:dyDescent="0.25">
      <c r="A99" s="6" t="s">
        <v>209</v>
      </c>
      <c r="B99" s="6" t="s">
        <v>488</v>
      </c>
      <c r="C99" s="13">
        <v>1960.9813000000001</v>
      </c>
      <c r="D99" s="7">
        <f t="shared" si="2"/>
        <v>7932.5153228131212</v>
      </c>
      <c r="E99" s="7">
        <f t="shared" si="3"/>
        <v>7625.9558517972582</v>
      </c>
      <c r="F99" s="10">
        <f>'exp02'!E99/'rev02'!$L99</f>
        <v>4178.1350337201075</v>
      </c>
      <c r="G99" s="10">
        <f>'exp02'!F99/'rev02'!$L99</f>
        <v>343.95495765308925</v>
      </c>
      <c r="H99" s="10">
        <f>'exp02'!G99/'rev02'!$L99</f>
        <v>279.25486591840519</v>
      </c>
      <c r="I99" s="10">
        <f>'exp02'!H99/'rev02'!$L99</f>
        <v>226.24430431845522</v>
      </c>
      <c r="J99" s="10">
        <f>'exp02'!I99/'rev02'!$L99</f>
        <v>391.00581938236735</v>
      </c>
      <c r="K99" s="10">
        <f>'exp02'!J99/'rev02'!$L99</f>
        <v>101.22759967165418</v>
      </c>
      <c r="L99" s="10">
        <f>'exp02'!K99/'rev02'!$L99</f>
        <v>686.80909909747731</v>
      </c>
      <c r="M99" s="10">
        <f>'exp02'!L99/'rev02'!$L99</f>
        <v>647.17671708547141</v>
      </c>
      <c r="N99" s="10">
        <f>'exp02'!M99/'rev02'!$L99</f>
        <v>105.40147935117993</v>
      </c>
      <c r="O99" s="10">
        <f>'exp02'!N99/'rev02'!$L99</f>
        <v>0</v>
      </c>
      <c r="P99" s="10">
        <f>'exp02'!O99/'rev02'!$L99</f>
        <v>481.27173879730515</v>
      </c>
      <c r="Q99" s="10">
        <f>'exp02'!P99/'rev02'!$L99</f>
        <v>185.47423680174819</v>
      </c>
      <c r="R99" s="10">
        <f>'exp02'!Q99/'rev02'!$L99</f>
        <v>0</v>
      </c>
      <c r="S99" s="10">
        <f>'exp02'!R99/'rev02'!$L99</f>
        <v>0</v>
      </c>
      <c r="T99" s="10">
        <f>'exp02'!S99/'rev02'!$L99</f>
        <v>0</v>
      </c>
      <c r="U99" s="10">
        <f>'exp02'!T99/'rev02'!$L99</f>
        <v>0</v>
      </c>
      <c r="V99" s="10">
        <f>'exp02'!U99/'rev02'!$L99</f>
        <v>0</v>
      </c>
      <c r="W99" s="10">
        <f>'exp02'!V99/'rev02'!$L99</f>
        <v>0</v>
      </c>
      <c r="X99" s="10">
        <f>'exp02'!W99/'rev02'!$L99</f>
        <v>0</v>
      </c>
      <c r="Y99" s="10">
        <f>'exp02'!X99/'rev02'!$L99</f>
        <v>306.55947101586332</v>
      </c>
      <c r="Z99" s="10">
        <f>'exp02'!Y99/'rev02'!$L99</f>
        <v>25.240444669207196</v>
      </c>
    </row>
    <row r="100" spans="1:26" x14ac:dyDescent="0.25">
      <c r="A100" s="6" t="s">
        <v>211</v>
      </c>
      <c r="B100" s="6" t="s">
        <v>489</v>
      </c>
      <c r="C100" s="13">
        <v>3217.9519</v>
      </c>
      <c r="D100" s="7">
        <f t="shared" si="2"/>
        <v>7847.5438709944674</v>
      </c>
      <c r="E100" s="7">
        <f t="shared" si="3"/>
        <v>7725.6134282181165</v>
      </c>
      <c r="F100" s="10">
        <f>'exp02'!E100/'rev02'!$L100</f>
        <v>4252.4535839084483</v>
      </c>
      <c r="G100" s="10">
        <f>'exp02'!F100/'rev02'!$L100</f>
        <v>384.53817473157386</v>
      </c>
      <c r="H100" s="10">
        <f>'exp02'!G100/'rev02'!$L100</f>
        <v>421.46394108625424</v>
      </c>
      <c r="I100" s="10">
        <f>'exp02'!H100/'rev02'!$L100</f>
        <v>235.29550270779373</v>
      </c>
      <c r="J100" s="10">
        <f>'exp02'!I100/'rev02'!$L100</f>
        <v>304.24902870673736</v>
      </c>
      <c r="K100" s="10">
        <f>'exp02'!J100/'rev02'!$L100</f>
        <v>87.926842536086383</v>
      </c>
      <c r="L100" s="10">
        <f>'exp02'!K100/'rev02'!$L100</f>
        <v>689.81688632449732</v>
      </c>
      <c r="M100" s="10">
        <f>'exp02'!L100/'rev02'!$L100</f>
        <v>650.5650317520284</v>
      </c>
      <c r="N100" s="10">
        <f>'exp02'!M100/'rev02'!$L100</f>
        <v>151.96191714363414</v>
      </c>
      <c r="O100" s="10">
        <f>'exp02'!N100/'rev02'!$L100</f>
        <v>0</v>
      </c>
      <c r="P100" s="10">
        <f>'exp02'!O100/'rev02'!$L100</f>
        <v>394.06154579252723</v>
      </c>
      <c r="Q100" s="10">
        <f>'exp02'!P100/'rev02'!$L100</f>
        <v>153.28097352853533</v>
      </c>
      <c r="R100" s="10">
        <f>'exp02'!Q100/'rev02'!$L100</f>
        <v>0</v>
      </c>
      <c r="S100" s="10">
        <f>'exp02'!R100/'rev02'!$L100</f>
        <v>0.93226999446449155</v>
      </c>
      <c r="T100" s="10">
        <f>'exp02'!S100/'rev02'!$L100</f>
        <v>0</v>
      </c>
      <c r="U100" s="10">
        <f>'exp02'!T100/'rev02'!$L100</f>
        <v>0</v>
      </c>
      <c r="V100" s="10">
        <f>'exp02'!U100/'rev02'!$L100</f>
        <v>0</v>
      </c>
      <c r="W100" s="10">
        <f>'exp02'!V100/'rev02'!$L100</f>
        <v>0</v>
      </c>
      <c r="X100" s="10">
        <f>'exp02'!W100/'rev02'!$L100</f>
        <v>14.088451726080804</v>
      </c>
      <c r="Y100" s="10">
        <f>'exp02'!X100/'rev02'!$L100</f>
        <v>106.90972105580572</v>
      </c>
      <c r="Z100" s="10">
        <f>'exp02'!Y100/'rev02'!$L100</f>
        <v>61.812359594312149</v>
      </c>
    </row>
    <row r="101" spans="1:26" x14ac:dyDescent="0.25">
      <c r="A101" s="6" t="s">
        <v>213</v>
      </c>
      <c r="B101" s="6" t="s">
        <v>490</v>
      </c>
      <c r="C101" s="13">
        <v>2189.5099</v>
      </c>
      <c r="D101" s="7">
        <f t="shared" si="2"/>
        <v>7369.7758297416249</v>
      </c>
      <c r="E101" s="7">
        <f t="shared" si="3"/>
        <v>6721.9218830661612</v>
      </c>
      <c r="F101" s="10">
        <f>'exp02'!E101/'rev02'!$L101</f>
        <v>3895.938639053425</v>
      </c>
      <c r="G101" s="10">
        <f>'exp02'!F101/'rev02'!$L101</f>
        <v>260.24847387079637</v>
      </c>
      <c r="H101" s="10">
        <f>'exp02'!G101/'rev02'!$L101</f>
        <v>118.72403043256392</v>
      </c>
      <c r="I101" s="10">
        <f>'exp02'!H101/'rev02'!$L101</f>
        <v>348.73824046194079</v>
      </c>
      <c r="J101" s="10">
        <f>'exp02'!I101/'rev02'!$L101</f>
        <v>396.19386512022623</v>
      </c>
      <c r="K101" s="10">
        <f>'exp02'!J101/'rev02'!$L101</f>
        <v>44.527805058109124</v>
      </c>
      <c r="L101" s="10">
        <f>'exp02'!K101/'rev02'!$L101</f>
        <v>514.44748434341409</v>
      </c>
      <c r="M101" s="10">
        <f>'exp02'!L101/'rev02'!$L101</f>
        <v>512.21902216564547</v>
      </c>
      <c r="N101" s="10">
        <f>'exp02'!M101/'rev02'!$L101</f>
        <v>39.104764952193186</v>
      </c>
      <c r="O101" s="10">
        <f>'exp02'!N101/'rev02'!$L101</f>
        <v>0</v>
      </c>
      <c r="P101" s="10">
        <f>'exp02'!O101/'rev02'!$L101</f>
        <v>470.09559536588529</v>
      </c>
      <c r="Q101" s="10">
        <f>'exp02'!P101/'rev02'!$L101</f>
        <v>121.68396224196108</v>
      </c>
      <c r="R101" s="10">
        <f>'exp02'!Q101/'rev02'!$L101</f>
        <v>0</v>
      </c>
      <c r="S101" s="10">
        <f>'exp02'!R101/'rev02'!$L101</f>
        <v>193.90898849098605</v>
      </c>
      <c r="T101" s="10">
        <f>'exp02'!S101/'rev02'!$L101</f>
        <v>102.03057314333222</v>
      </c>
      <c r="U101" s="10">
        <f>'exp02'!T101/'rev02'!$L101</f>
        <v>0</v>
      </c>
      <c r="V101" s="10">
        <f>'exp02'!U101/'rev02'!$L101</f>
        <v>0</v>
      </c>
      <c r="W101" s="10">
        <f>'exp02'!V101/'rev02'!$L101</f>
        <v>0</v>
      </c>
      <c r="X101" s="10">
        <f>'exp02'!W101/'rev02'!$L101</f>
        <v>0</v>
      </c>
      <c r="Y101" s="10">
        <f>'exp02'!X101/'rev02'!$L101</f>
        <v>351.91438504114552</v>
      </c>
      <c r="Z101" s="10">
        <f>'exp02'!Y101/'rev02'!$L101</f>
        <v>45.319274418444053</v>
      </c>
    </row>
    <row r="102" spans="1:26" x14ac:dyDescent="0.25">
      <c r="A102" s="6" t="s">
        <v>215</v>
      </c>
      <c r="B102" s="6" t="s">
        <v>491</v>
      </c>
      <c r="C102" s="13">
        <v>3668.4193</v>
      </c>
      <c r="D102" s="7">
        <f t="shared" si="2"/>
        <v>7562.4479131924736</v>
      </c>
      <c r="E102" s="7">
        <f t="shared" si="3"/>
        <v>7277.3863963696831</v>
      </c>
      <c r="F102" s="10">
        <f>'exp02'!E102/'rev02'!$L102</f>
        <v>4756.8049568379492</v>
      </c>
      <c r="G102" s="10">
        <f>'exp02'!F102/'rev02'!$L102</f>
        <v>142.28009595304439</v>
      </c>
      <c r="H102" s="10">
        <f>'exp02'!G102/'rev02'!$L102</f>
        <v>178.91237514751924</v>
      </c>
      <c r="I102" s="10">
        <f>'exp02'!H102/'rev02'!$L102</f>
        <v>164.9387189735917</v>
      </c>
      <c r="J102" s="10">
        <f>'exp02'!I102/'rev02'!$L102</f>
        <v>248.24518832948021</v>
      </c>
      <c r="K102" s="10">
        <f>'exp02'!J102/'rev02'!$L102</f>
        <v>22.397387888565518</v>
      </c>
      <c r="L102" s="10">
        <f>'exp02'!K102/'rev02'!$L102</f>
        <v>598.51782755586316</v>
      </c>
      <c r="M102" s="10">
        <f>'exp02'!L102/'rev02'!$L102</f>
        <v>526.70696613116172</v>
      </c>
      <c r="N102" s="10">
        <f>'exp02'!M102/'rev02'!$L102</f>
        <v>56.028426194355703</v>
      </c>
      <c r="O102" s="10">
        <f>'exp02'!N102/'rev02'!$L102</f>
        <v>0</v>
      </c>
      <c r="P102" s="10">
        <f>'exp02'!O102/'rev02'!$L102</f>
        <v>462.63340725527206</v>
      </c>
      <c r="Q102" s="10">
        <f>'exp02'!P102/'rev02'!$L102</f>
        <v>119.92104610288142</v>
      </c>
      <c r="R102" s="10">
        <f>'exp02'!Q102/'rev02'!$L102</f>
        <v>0</v>
      </c>
      <c r="S102" s="10">
        <f>'exp02'!R102/'rev02'!$L102</f>
        <v>0</v>
      </c>
      <c r="T102" s="10">
        <f>'exp02'!S102/'rev02'!$L102</f>
        <v>13.159125512179047</v>
      </c>
      <c r="U102" s="10">
        <f>'exp02'!T102/'rev02'!$L102</f>
        <v>0</v>
      </c>
      <c r="V102" s="10">
        <f>'exp02'!U102/'rev02'!$L102</f>
        <v>0</v>
      </c>
      <c r="W102" s="10">
        <f>'exp02'!V102/'rev02'!$L102</f>
        <v>0</v>
      </c>
      <c r="X102" s="10">
        <f>'exp02'!W102/'rev02'!$L102</f>
        <v>3.4019011948824933</v>
      </c>
      <c r="Y102" s="10">
        <f>'exp02'!X102/'rev02'!$L102</f>
        <v>268.50049011572912</v>
      </c>
      <c r="Z102" s="10">
        <f>'exp02'!Y102/'rev02'!$L102</f>
        <v>29.033485894047061</v>
      </c>
    </row>
    <row r="103" spans="1:26" x14ac:dyDescent="0.25">
      <c r="A103" s="6" t="s">
        <v>217</v>
      </c>
      <c r="B103" s="6" t="s">
        <v>492</v>
      </c>
      <c r="C103" s="13">
        <v>1306.8875</v>
      </c>
      <c r="D103" s="7">
        <f t="shared" si="2"/>
        <v>6524.7897695861348</v>
      </c>
      <c r="E103" s="7">
        <f t="shared" si="3"/>
        <v>6292.8797926370862</v>
      </c>
      <c r="F103" s="10">
        <f>'exp02'!E103/'rev02'!$L103</f>
        <v>3309.7809796176025</v>
      </c>
      <c r="G103" s="10">
        <f>'exp02'!F103/'rev02'!$L103</f>
        <v>138.3850943558646</v>
      </c>
      <c r="H103" s="10">
        <f>'exp02'!G103/'rev02'!$L103</f>
        <v>593.02678310107035</v>
      </c>
      <c r="I103" s="10">
        <f>'exp02'!H103/'rev02'!$L103</f>
        <v>375.2287629960498</v>
      </c>
      <c r="J103" s="10">
        <f>'exp02'!I103/'rev02'!$L103</f>
        <v>356.27022983998239</v>
      </c>
      <c r="K103" s="10">
        <f>'exp02'!J103/'rev02'!$L103</f>
        <v>49.770251838815504</v>
      </c>
      <c r="L103" s="10">
        <f>'exp02'!K103/'rev02'!$L103</f>
        <v>501.62440914003696</v>
      </c>
      <c r="M103" s="10">
        <f>'exp02'!L103/'rev02'!$L103</f>
        <v>467.10143757591987</v>
      </c>
      <c r="N103" s="10">
        <f>'exp02'!M103/'rev02'!$L103</f>
        <v>2.3873516274354141</v>
      </c>
      <c r="O103" s="10">
        <f>'exp02'!N103/'rev02'!$L103</f>
        <v>0</v>
      </c>
      <c r="P103" s="10">
        <f>'exp02'!O103/'rev02'!$L103</f>
        <v>427.0442176545418</v>
      </c>
      <c r="Q103" s="10">
        <f>'exp02'!P103/'rev02'!$L103</f>
        <v>72.26027488976672</v>
      </c>
      <c r="R103" s="10">
        <f>'exp02'!Q103/'rev02'!$L103</f>
        <v>0</v>
      </c>
      <c r="S103" s="10">
        <f>'exp02'!R103/'rev02'!$L103</f>
        <v>0</v>
      </c>
      <c r="T103" s="10">
        <f>'exp02'!S103/'rev02'!$L103</f>
        <v>0</v>
      </c>
      <c r="U103" s="10">
        <f>'exp02'!T103/'rev02'!$L103</f>
        <v>0</v>
      </c>
      <c r="V103" s="10">
        <f>'exp02'!U103/'rev02'!$L103</f>
        <v>0</v>
      </c>
      <c r="W103" s="10">
        <f>'exp02'!V103/'rev02'!$L103</f>
        <v>0</v>
      </c>
      <c r="X103" s="10">
        <f>'exp02'!W103/'rev02'!$L103</f>
        <v>0</v>
      </c>
      <c r="Y103" s="10">
        <f>'exp02'!X103/'rev02'!$L103</f>
        <v>231.90997694904877</v>
      </c>
      <c r="Z103" s="10">
        <f>'exp02'!Y103/'rev02'!$L103</f>
        <v>0</v>
      </c>
    </row>
    <row r="104" spans="1:26" x14ac:dyDescent="0.25">
      <c r="A104" s="6" t="s">
        <v>219</v>
      </c>
      <c r="B104" s="6" t="s">
        <v>493</v>
      </c>
      <c r="C104" s="13">
        <v>2950.1902</v>
      </c>
      <c r="D104" s="7">
        <f t="shared" si="2"/>
        <v>6385.3103911741018</v>
      </c>
      <c r="E104" s="7">
        <f t="shared" si="3"/>
        <v>6023.3482505636421</v>
      </c>
      <c r="F104" s="10">
        <f>'exp02'!E104/'rev02'!$L104</f>
        <v>3530.9945440127894</v>
      </c>
      <c r="G104" s="10">
        <f>'exp02'!F104/'rev02'!$L104</f>
        <v>137.54906378578576</v>
      </c>
      <c r="H104" s="10">
        <f>'exp02'!G104/'rev02'!$L104</f>
        <v>332.65319978352579</v>
      </c>
      <c r="I104" s="10">
        <f>'exp02'!H104/'rev02'!$L104</f>
        <v>158.86173372821861</v>
      </c>
      <c r="J104" s="10">
        <f>'exp02'!I104/'rev02'!$L104</f>
        <v>321.23907807706769</v>
      </c>
      <c r="K104" s="10">
        <f>'exp02'!J104/'rev02'!$L104</f>
        <v>55.301020930786088</v>
      </c>
      <c r="L104" s="10">
        <f>'exp02'!K104/'rev02'!$L104</f>
        <v>582.44987390982453</v>
      </c>
      <c r="M104" s="10">
        <f>'exp02'!L104/'rev02'!$L104</f>
        <v>413.93462699455779</v>
      </c>
      <c r="N104" s="10">
        <f>'exp02'!M104/'rev02'!$L104</f>
        <v>0</v>
      </c>
      <c r="O104" s="10">
        <f>'exp02'!N104/'rev02'!$L104</f>
        <v>0</v>
      </c>
      <c r="P104" s="10">
        <f>'exp02'!O104/'rev02'!$L104</f>
        <v>421.03971804936509</v>
      </c>
      <c r="Q104" s="10">
        <f>'exp02'!P104/'rev02'!$L104</f>
        <v>69.325391291720777</v>
      </c>
      <c r="R104" s="10">
        <f>'exp02'!Q104/'rev02'!$L104</f>
        <v>0</v>
      </c>
      <c r="S104" s="10">
        <f>'exp02'!R104/'rev02'!$L104</f>
        <v>4.0465187634343032</v>
      </c>
      <c r="T104" s="10">
        <f>'exp02'!S104/'rev02'!$L104</f>
        <v>0</v>
      </c>
      <c r="U104" s="10">
        <f>'exp02'!T104/'rev02'!$L104</f>
        <v>0</v>
      </c>
      <c r="V104" s="10">
        <f>'exp02'!U104/'rev02'!$L104</f>
        <v>0</v>
      </c>
      <c r="W104" s="10">
        <f>'exp02'!V104/'rev02'!$L104</f>
        <v>0</v>
      </c>
      <c r="X104" s="10">
        <f>'exp02'!W104/'rev02'!$L104</f>
        <v>0</v>
      </c>
      <c r="Y104" s="10">
        <f>'exp02'!X104/'rev02'!$L104</f>
        <v>357.91562184702531</v>
      </c>
      <c r="Z104" s="10">
        <f>'exp02'!Y104/'rev02'!$L104</f>
        <v>156.5562586439342</v>
      </c>
    </row>
    <row r="105" spans="1:26" x14ac:dyDescent="0.25">
      <c r="A105" s="6" t="s">
        <v>221</v>
      </c>
      <c r="B105" s="6" t="s">
        <v>494</v>
      </c>
      <c r="C105" s="13">
        <v>936.32169999999985</v>
      </c>
      <c r="D105" s="7">
        <f t="shared" si="2"/>
        <v>6182.4982802385121</v>
      </c>
      <c r="E105" s="7">
        <f t="shared" si="3"/>
        <v>5898.3629024084348</v>
      </c>
      <c r="F105" s="10">
        <f>'exp02'!E105/'rev02'!$L105</f>
        <v>3682.9130628928074</v>
      </c>
      <c r="G105" s="10">
        <f>'exp02'!F105/'rev02'!$L105</f>
        <v>212.60255956900289</v>
      </c>
      <c r="H105" s="10">
        <f>'exp02'!G105/'rev02'!$L105</f>
        <v>202.33938826794255</v>
      </c>
      <c r="I105" s="10">
        <f>'exp02'!H105/'rev02'!$L105</f>
        <v>363.70140732613595</v>
      </c>
      <c r="J105" s="10">
        <f>'exp02'!I105/'rev02'!$L105</f>
        <v>334.34373036532213</v>
      </c>
      <c r="K105" s="10">
        <f>'exp02'!J105/'rev02'!$L105</f>
        <v>70.884088235912941</v>
      </c>
      <c r="L105" s="10">
        <f>'exp02'!K105/'rev02'!$L105</f>
        <v>489.29040093805372</v>
      </c>
      <c r="M105" s="10">
        <f>'exp02'!L105/'rev02'!$L105</f>
        <v>21.753570380778321</v>
      </c>
      <c r="N105" s="10">
        <f>'exp02'!M105/'rev02'!$L105</f>
        <v>55.590081913086074</v>
      </c>
      <c r="O105" s="10">
        <f>'exp02'!N105/'rev02'!$L105</f>
        <v>0</v>
      </c>
      <c r="P105" s="10">
        <f>'exp02'!O105/'rev02'!$L105</f>
        <v>358.79036019351048</v>
      </c>
      <c r="Q105" s="10">
        <f>'exp02'!P105/'rev02'!$L105</f>
        <v>106.15425232588331</v>
      </c>
      <c r="R105" s="10">
        <f>'exp02'!Q105/'rev02'!$L105</f>
        <v>0</v>
      </c>
      <c r="S105" s="10">
        <f>'exp02'!R105/'rev02'!$L105</f>
        <v>0</v>
      </c>
      <c r="T105" s="10">
        <f>'exp02'!S105/'rev02'!$L105</f>
        <v>0</v>
      </c>
      <c r="U105" s="10">
        <f>'exp02'!T105/'rev02'!$L105</f>
        <v>0</v>
      </c>
      <c r="V105" s="10">
        <f>'exp02'!U105/'rev02'!$L105</f>
        <v>0</v>
      </c>
      <c r="W105" s="10">
        <f>'exp02'!V105/'rev02'!$L105</f>
        <v>0</v>
      </c>
      <c r="X105" s="10">
        <f>'exp02'!W105/'rev02'!$L105</f>
        <v>0</v>
      </c>
      <c r="Y105" s="10">
        <f>'exp02'!X105/'rev02'!$L105</f>
        <v>284.135377830077</v>
      </c>
      <c r="Z105" s="10">
        <f>'exp02'!Y105/'rev02'!$L105</f>
        <v>20.731122647269633</v>
      </c>
    </row>
    <row r="106" spans="1:26" x14ac:dyDescent="0.25">
      <c r="A106" s="6" t="s">
        <v>223</v>
      </c>
      <c r="B106" s="6" t="s">
        <v>495</v>
      </c>
      <c r="C106" s="13">
        <v>906.08200000000011</v>
      </c>
      <c r="D106" s="7">
        <f t="shared" si="2"/>
        <v>6418.4188737884642</v>
      </c>
      <c r="E106" s="7">
        <f t="shared" si="3"/>
        <v>6057.1019289644855</v>
      </c>
      <c r="F106" s="10">
        <f>'exp02'!E106/'rev02'!$L106</f>
        <v>3498.0390075070468</v>
      </c>
      <c r="G106" s="10">
        <f>'exp02'!F106/'rev02'!$L106</f>
        <v>192.70304453680791</v>
      </c>
      <c r="H106" s="10">
        <f>'exp02'!G106/'rev02'!$L106</f>
        <v>366.2230681108332</v>
      </c>
      <c r="I106" s="10">
        <f>'exp02'!H106/'rev02'!$L106</f>
        <v>320.63953372873533</v>
      </c>
      <c r="J106" s="10">
        <f>'exp02'!I106/'rev02'!$L106</f>
        <v>392.87121916117962</v>
      </c>
      <c r="K106" s="10">
        <f>'exp02'!J106/'rev02'!$L106</f>
        <v>51.280171110341001</v>
      </c>
      <c r="L106" s="10">
        <f>'exp02'!K106/'rev02'!$L106</f>
        <v>399.84125057114034</v>
      </c>
      <c r="M106" s="10">
        <f>'exp02'!L106/'rev02'!$L106</f>
        <v>377.00399080877889</v>
      </c>
      <c r="N106" s="10">
        <f>'exp02'!M106/'rev02'!$L106</f>
        <v>0</v>
      </c>
      <c r="O106" s="10">
        <f>'exp02'!N106/'rev02'!$L106</f>
        <v>0</v>
      </c>
      <c r="P106" s="10">
        <f>'exp02'!O106/'rev02'!$L106</f>
        <v>368.14681231941478</v>
      </c>
      <c r="Q106" s="10">
        <f>'exp02'!P106/'rev02'!$L106</f>
        <v>90.35383111020856</v>
      </c>
      <c r="R106" s="10">
        <f>'exp02'!Q106/'rev02'!$L106</f>
        <v>0</v>
      </c>
      <c r="S106" s="10">
        <f>'exp02'!R106/'rev02'!$L106</f>
        <v>0</v>
      </c>
      <c r="T106" s="10">
        <f>'exp02'!S106/'rev02'!$L106</f>
        <v>0</v>
      </c>
      <c r="U106" s="10">
        <f>'exp02'!T106/'rev02'!$L106</f>
        <v>0</v>
      </c>
      <c r="V106" s="10">
        <f>'exp02'!U106/'rev02'!$L106</f>
        <v>0</v>
      </c>
      <c r="W106" s="10">
        <f>'exp02'!V106/'rev02'!$L106</f>
        <v>0</v>
      </c>
      <c r="X106" s="10">
        <f>'exp02'!W106/'rev02'!$L106</f>
        <v>1.523040960972627</v>
      </c>
      <c r="Y106" s="10">
        <f>'exp02'!X106/'rev02'!$L106</f>
        <v>359.79390386300577</v>
      </c>
      <c r="Z106" s="10">
        <f>'exp02'!Y106/'rev02'!$L106</f>
        <v>60.11132546502413</v>
      </c>
    </row>
    <row r="107" spans="1:26" x14ac:dyDescent="0.25">
      <c r="A107" s="6" t="s">
        <v>225</v>
      </c>
      <c r="B107" s="6" t="s">
        <v>496</v>
      </c>
      <c r="C107" s="13">
        <v>8208.5445999999993</v>
      </c>
      <c r="D107" s="7">
        <f t="shared" si="2"/>
        <v>6659.4548137071688</v>
      </c>
      <c r="E107" s="7">
        <f t="shared" si="3"/>
        <v>6100.7666560037933</v>
      </c>
      <c r="F107" s="10">
        <f>'exp02'!E107/'rev02'!$L107</f>
        <v>3741.9195541679828</v>
      </c>
      <c r="G107" s="10">
        <f>'exp02'!F107/'rev02'!$L107</f>
        <v>270.95072005821834</v>
      </c>
      <c r="H107" s="10">
        <f>'exp02'!G107/'rev02'!$L107</f>
        <v>216.05205507441602</v>
      </c>
      <c r="I107" s="10">
        <f>'exp02'!H107/'rev02'!$L107</f>
        <v>138.85434331440439</v>
      </c>
      <c r="J107" s="10">
        <f>'exp02'!I107/'rev02'!$L107</f>
        <v>247.30704393078403</v>
      </c>
      <c r="K107" s="10">
        <f>'exp02'!J107/'rev02'!$L107</f>
        <v>24.186449568660443</v>
      </c>
      <c r="L107" s="10">
        <f>'exp02'!K107/'rev02'!$L107</f>
        <v>473.2007267159151</v>
      </c>
      <c r="M107" s="10">
        <f>'exp02'!L107/'rev02'!$L107</f>
        <v>485.11938645006575</v>
      </c>
      <c r="N107" s="10">
        <f>'exp02'!M107/'rev02'!$L107</f>
        <v>66.23087605566522</v>
      </c>
      <c r="O107" s="10">
        <f>'exp02'!N107/'rev02'!$L107</f>
        <v>0</v>
      </c>
      <c r="P107" s="10">
        <f>'exp02'!O107/'rev02'!$L107</f>
        <v>346.1567376998841</v>
      </c>
      <c r="Q107" s="10">
        <f>'exp02'!P107/'rev02'!$L107</f>
        <v>90.78876296779822</v>
      </c>
      <c r="R107" s="10">
        <f>'exp02'!Q107/'rev02'!$L107</f>
        <v>0</v>
      </c>
      <c r="S107" s="10">
        <f>'exp02'!R107/'rev02'!$L107</f>
        <v>195.86652912868379</v>
      </c>
      <c r="T107" s="10">
        <f>'exp02'!S107/'rev02'!$L107</f>
        <v>34.682838904231581</v>
      </c>
      <c r="U107" s="10">
        <f>'exp02'!T107/'rev02'!$L107</f>
        <v>5.9062236197145115</v>
      </c>
      <c r="V107" s="10">
        <f>'exp02'!U107/'rev02'!$L107</f>
        <v>0</v>
      </c>
      <c r="W107" s="10">
        <f>'exp02'!V107/'rev02'!$L107</f>
        <v>0</v>
      </c>
      <c r="X107" s="10">
        <f>'exp02'!W107/'rev02'!$L107</f>
        <v>0.69781188738378797</v>
      </c>
      <c r="Y107" s="10">
        <f>'exp02'!X107/'rev02'!$L107</f>
        <v>321.53475416336295</v>
      </c>
      <c r="Z107" s="10">
        <f>'exp02'!Y107/'rev02'!$L107</f>
        <v>217.99491715011212</v>
      </c>
    </row>
    <row r="108" spans="1:26" x14ac:dyDescent="0.25">
      <c r="A108" s="6" t="s">
        <v>227</v>
      </c>
      <c r="B108" s="6" t="s">
        <v>497</v>
      </c>
      <c r="C108" s="13">
        <v>2155.4499999999998</v>
      </c>
      <c r="D108" s="7">
        <f t="shared" si="2"/>
        <v>8343.6365538518676</v>
      </c>
      <c r="E108" s="7">
        <f t="shared" si="3"/>
        <v>7824.7019044747067</v>
      </c>
      <c r="F108" s="10">
        <f>'exp02'!E108/'rev02'!$L108</f>
        <v>4160.5048087406349</v>
      </c>
      <c r="G108" s="10">
        <f>'exp02'!F108/'rev02'!$L108</f>
        <v>264.56815050221536</v>
      </c>
      <c r="H108" s="10">
        <f>'exp02'!G108/'rev02'!$L108</f>
        <v>318.6131434271266</v>
      </c>
      <c r="I108" s="10">
        <f>'exp02'!H108/'rev02'!$L108</f>
        <v>321.32525922661165</v>
      </c>
      <c r="J108" s="10">
        <f>'exp02'!I108/'rev02'!$L108</f>
        <v>527.55606949824869</v>
      </c>
      <c r="K108" s="10">
        <f>'exp02'!J108/'rev02'!$L108</f>
        <v>94.730664130459999</v>
      </c>
      <c r="L108" s="10">
        <f>'exp02'!K108/'rev02'!$L108</f>
        <v>677.5181052680415</v>
      </c>
      <c r="M108" s="10">
        <f>'exp02'!L108/'rev02'!$L108</f>
        <v>599.49351643508328</v>
      </c>
      <c r="N108" s="10">
        <f>'exp02'!M108/'rev02'!$L108</f>
        <v>54.097775406527646</v>
      </c>
      <c r="O108" s="10">
        <f>'exp02'!N108/'rev02'!$L108</f>
        <v>0</v>
      </c>
      <c r="P108" s="10">
        <f>'exp02'!O108/'rev02'!$L108</f>
        <v>582.69945487021278</v>
      </c>
      <c r="Q108" s="10">
        <f>'exp02'!P108/'rev02'!$L108</f>
        <v>223.59495696954235</v>
      </c>
      <c r="R108" s="10">
        <f>'exp02'!Q108/'rev02'!$L108</f>
        <v>0</v>
      </c>
      <c r="S108" s="10">
        <f>'exp02'!R108/'rev02'!$L108</f>
        <v>0</v>
      </c>
      <c r="T108" s="10">
        <f>'exp02'!S108/'rev02'!$L108</f>
        <v>0</v>
      </c>
      <c r="U108" s="10">
        <f>'exp02'!T108/'rev02'!$L108</f>
        <v>2.8262822148507274</v>
      </c>
      <c r="V108" s="10">
        <f>'exp02'!U108/'rev02'!$L108</f>
        <v>0</v>
      </c>
      <c r="W108" s="10">
        <f>'exp02'!V108/'rev02'!$L108</f>
        <v>0</v>
      </c>
      <c r="X108" s="10">
        <f>'exp02'!W108/'rev02'!$L108</f>
        <v>293.58137743858595</v>
      </c>
      <c r="Y108" s="10">
        <f>'exp02'!X108/'rev02'!$L108</f>
        <v>222.5269897237236</v>
      </c>
      <c r="Z108" s="10">
        <f>'exp02'!Y108/'rev02'!$L108</f>
        <v>23.391403187269482</v>
      </c>
    </row>
    <row r="109" spans="1:26" x14ac:dyDescent="0.25">
      <c r="A109" s="6" t="s">
        <v>229</v>
      </c>
      <c r="B109" s="6" t="s">
        <v>498</v>
      </c>
      <c r="C109" s="13">
        <v>2790.0942</v>
      </c>
      <c r="D109" s="7">
        <f t="shared" si="2"/>
        <v>6736.5063659857806</v>
      </c>
      <c r="E109" s="7">
        <f t="shared" si="3"/>
        <v>6422.0386537486811</v>
      </c>
      <c r="F109" s="10">
        <f>'exp02'!E109/'rev02'!$L109</f>
        <v>3819.0114871390365</v>
      </c>
      <c r="G109" s="10">
        <f>'exp02'!F109/'rev02'!$L109</f>
        <v>207.17311623385334</v>
      </c>
      <c r="H109" s="10">
        <f>'exp02'!G109/'rev02'!$L109</f>
        <v>186.64806729464547</v>
      </c>
      <c r="I109" s="10">
        <f>'exp02'!H109/'rev02'!$L109</f>
        <v>238.23887021448954</v>
      </c>
      <c r="J109" s="10">
        <f>'exp02'!I109/'rev02'!$L109</f>
        <v>285.09781856110811</v>
      </c>
      <c r="K109" s="10">
        <f>'exp02'!J109/'rev02'!$L109</f>
        <v>40.69298090365551</v>
      </c>
      <c r="L109" s="10">
        <f>'exp02'!K109/'rev02'!$L109</f>
        <v>545.69051109457166</v>
      </c>
      <c r="M109" s="10">
        <f>'exp02'!L109/'rev02'!$L109</f>
        <v>431.56607400567333</v>
      </c>
      <c r="N109" s="10">
        <f>'exp02'!M109/'rev02'!$L109</f>
        <v>58.912964300631856</v>
      </c>
      <c r="O109" s="10">
        <f>'exp02'!N109/'rev02'!$L109</f>
        <v>0</v>
      </c>
      <c r="P109" s="10">
        <f>'exp02'!O109/'rev02'!$L109</f>
        <v>508.4159416553033</v>
      </c>
      <c r="Q109" s="10">
        <f>'exp02'!P109/'rev02'!$L109</f>
        <v>100.59082234571147</v>
      </c>
      <c r="R109" s="10">
        <f>'exp02'!Q109/'rev02'!$L109</f>
        <v>0</v>
      </c>
      <c r="S109" s="10">
        <f>'exp02'!R109/'rev02'!$L109</f>
        <v>0</v>
      </c>
      <c r="T109" s="10">
        <f>'exp02'!S109/'rev02'!$L109</f>
        <v>0</v>
      </c>
      <c r="U109" s="10">
        <f>'exp02'!T109/'rev02'!$L109</f>
        <v>0</v>
      </c>
      <c r="V109" s="10">
        <f>'exp02'!U109/'rev02'!$L109</f>
        <v>0</v>
      </c>
      <c r="W109" s="10">
        <f>'exp02'!V109/'rev02'!$L109</f>
        <v>0</v>
      </c>
      <c r="X109" s="10">
        <f>'exp02'!W109/'rev02'!$L109</f>
        <v>10.562084247908189</v>
      </c>
      <c r="Y109" s="10">
        <f>'exp02'!X109/'rev02'!$L109</f>
        <v>303.90562798919115</v>
      </c>
      <c r="Z109" s="10">
        <f>'exp02'!Y109/'rev02'!$L109</f>
        <v>22.987754320266319</v>
      </c>
    </row>
    <row r="110" spans="1:26" x14ac:dyDescent="0.25">
      <c r="A110" s="6" t="s">
        <v>231</v>
      </c>
      <c r="B110" s="6" t="s">
        <v>499</v>
      </c>
      <c r="C110" s="13">
        <v>4331.9364999999998</v>
      </c>
      <c r="D110" s="7">
        <f t="shared" si="2"/>
        <v>6098.8718001752795</v>
      </c>
      <c r="E110" s="7">
        <f t="shared" si="3"/>
        <v>5756.4452295180226</v>
      </c>
      <c r="F110" s="10">
        <f>'exp02'!E110/'rev02'!$L110</f>
        <v>3562.4382605793048</v>
      </c>
      <c r="G110" s="10">
        <f>'exp02'!F110/'rev02'!$L110</f>
        <v>176.14260504511088</v>
      </c>
      <c r="H110" s="10">
        <f>'exp02'!G110/'rev02'!$L110</f>
        <v>160.18449254738616</v>
      </c>
      <c r="I110" s="10">
        <f>'exp02'!H110/'rev02'!$L110</f>
        <v>234.54490849531152</v>
      </c>
      <c r="J110" s="10">
        <f>'exp02'!I110/'rev02'!$L110</f>
        <v>243.31564186132459</v>
      </c>
      <c r="K110" s="10">
        <f>'exp02'!J110/'rev02'!$L110</f>
        <v>15.323197835425335</v>
      </c>
      <c r="L110" s="10">
        <f>'exp02'!K110/'rev02'!$L110</f>
        <v>568.18560475205493</v>
      </c>
      <c r="M110" s="10">
        <f>'exp02'!L110/'rev02'!$L110</f>
        <v>281.27293186315177</v>
      </c>
      <c r="N110" s="10">
        <f>'exp02'!M110/'rev02'!$L110</f>
        <v>80.944337480477841</v>
      </c>
      <c r="O110" s="10">
        <f>'exp02'!N110/'rev02'!$L110</f>
        <v>0</v>
      </c>
      <c r="P110" s="10">
        <f>'exp02'!O110/'rev02'!$L110</f>
        <v>395.90632503500456</v>
      </c>
      <c r="Q110" s="10">
        <f>'exp02'!P110/'rev02'!$L110</f>
        <v>38.186924023470795</v>
      </c>
      <c r="R110" s="10">
        <f>'exp02'!Q110/'rev02'!$L110</f>
        <v>0</v>
      </c>
      <c r="S110" s="10">
        <f>'exp02'!R110/'rev02'!$L110</f>
        <v>0</v>
      </c>
      <c r="T110" s="10">
        <f>'exp02'!S110/'rev02'!$L110</f>
        <v>27.421223741391408</v>
      </c>
      <c r="U110" s="10">
        <f>'exp02'!T110/'rev02'!$L110</f>
        <v>0</v>
      </c>
      <c r="V110" s="10">
        <f>'exp02'!U110/'rev02'!$L110</f>
        <v>0</v>
      </c>
      <c r="W110" s="10">
        <f>'exp02'!V110/'rev02'!$L110</f>
        <v>0</v>
      </c>
      <c r="X110" s="10">
        <f>'exp02'!W110/'rev02'!$L110</f>
        <v>17.400612866786023</v>
      </c>
      <c r="Y110" s="10">
        <f>'exp02'!X110/'rev02'!$L110</f>
        <v>297.60473404907947</v>
      </c>
      <c r="Z110" s="10">
        <f>'exp02'!Y110/'rev02'!$L110</f>
        <v>23.123145964858903</v>
      </c>
    </row>
    <row r="111" spans="1:26" x14ac:dyDescent="0.25">
      <c r="A111" s="6" t="s">
        <v>233</v>
      </c>
      <c r="B111" s="6" t="s">
        <v>500</v>
      </c>
      <c r="C111" s="13">
        <v>2185.6037999999999</v>
      </c>
      <c r="D111" s="7">
        <f t="shared" si="2"/>
        <v>8218.0027779966367</v>
      </c>
      <c r="E111" s="7">
        <f t="shared" si="3"/>
        <v>7776.4990525730254</v>
      </c>
      <c r="F111" s="10">
        <f>'exp02'!E111/'rev02'!$L111</f>
        <v>3996.3456459949425</v>
      </c>
      <c r="G111" s="10">
        <f>'exp02'!F111/'rev02'!$L111</f>
        <v>372.88908904715487</v>
      </c>
      <c r="H111" s="10">
        <f>'exp02'!G111/'rev02'!$L111</f>
        <v>622.1797107051151</v>
      </c>
      <c r="I111" s="10">
        <f>'exp02'!H111/'rev02'!$L111</f>
        <v>248.25630336111243</v>
      </c>
      <c r="J111" s="10">
        <f>'exp02'!I111/'rev02'!$L111</f>
        <v>329.283308347103</v>
      </c>
      <c r="K111" s="10">
        <f>'exp02'!J111/'rev02'!$L111</f>
        <v>112.18920830939258</v>
      </c>
      <c r="L111" s="10">
        <f>'exp02'!K111/'rev02'!$L111</f>
        <v>670.16189759552947</v>
      </c>
      <c r="M111" s="10">
        <f>'exp02'!L111/'rev02'!$L111</f>
        <v>474.65607902036044</v>
      </c>
      <c r="N111" s="10">
        <f>'exp02'!M111/'rev02'!$L111</f>
        <v>150.39255971278968</v>
      </c>
      <c r="O111" s="10">
        <f>'exp02'!N111/'rev02'!$L111</f>
        <v>0</v>
      </c>
      <c r="P111" s="10">
        <f>'exp02'!O111/'rev02'!$L111</f>
        <v>529.11654893718617</v>
      </c>
      <c r="Q111" s="10">
        <f>'exp02'!P111/'rev02'!$L111</f>
        <v>271.02870154233813</v>
      </c>
      <c r="R111" s="10">
        <f>'exp02'!Q111/'rev02'!$L111</f>
        <v>0</v>
      </c>
      <c r="S111" s="10">
        <f>'exp02'!R111/'rev02'!$L111</f>
        <v>0</v>
      </c>
      <c r="T111" s="10">
        <f>'exp02'!S111/'rev02'!$L111</f>
        <v>0</v>
      </c>
      <c r="U111" s="10">
        <f>'exp02'!T111/'rev02'!$L111</f>
        <v>0</v>
      </c>
      <c r="V111" s="10">
        <f>'exp02'!U111/'rev02'!$L111</f>
        <v>0</v>
      </c>
      <c r="W111" s="10">
        <f>'exp02'!V111/'rev02'!$L111</f>
        <v>0</v>
      </c>
      <c r="X111" s="10">
        <f>'exp02'!W111/'rev02'!$L111</f>
        <v>0</v>
      </c>
      <c r="Y111" s="10">
        <f>'exp02'!X111/'rev02'!$L111</f>
        <v>441.50372542361066</v>
      </c>
      <c r="Z111" s="10">
        <f>'exp02'!Y111/'rev02'!$L111</f>
        <v>22.740169101096917</v>
      </c>
    </row>
    <row r="112" spans="1:26" x14ac:dyDescent="0.25">
      <c r="A112" s="6" t="s">
        <v>235</v>
      </c>
      <c r="B112" s="6" t="s">
        <v>501</v>
      </c>
      <c r="C112" s="13">
        <v>2411.7489</v>
      </c>
      <c r="D112" s="7">
        <f t="shared" si="2"/>
        <v>6986.5870655108401</v>
      </c>
      <c r="E112" s="7">
        <f t="shared" si="3"/>
        <v>6287.5745688118686</v>
      </c>
      <c r="F112" s="10">
        <f>'exp02'!E112/'rev02'!$L112</f>
        <v>3887.8013627372234</v>
      </c>
      <c r="G112" s="10">
        <f>'exp02'!F112/'rev02'!$L112</f>
        <v>169.96415339921995</v>
      </c>
      <c r="H112" s="10">
        <f>'exp02'!G112/'rev02'!$L112</f>
        <v>360.92127169623666</v>
      </c>
      <c r="I112" s="10">
        <f>'exp02'!H112/'rev02'!$L112</f>
        <v>226.8511908515849</v>
      </c>
      <c r="J112" s="10">
        <f>'exp02'!I112/'rev02'!$L112</f>
        <v>240.76511447771367</v>
      </c>
      <c r="K112" s="10">
        <f>'exp02'!J112/'rev02'!$L112</f>
        <v>50.539805366968345</v>
      </c>
      <c r="L112" s="10">
        <f>'exp02'!K112/'rev02'!$L112</f>
        <v>456.70017305698775</v>
      </c>
      <c r="M112" s="10">
        <f>'exp02'!L112/'rev02'!$L112</f>
        <v>375.5325937953159</v>
      </c>
      <c r="N112" s="10">
        <f>'exp02'!M112/'rev02'!$L112</f>
        <v>63.376170711635858</v>
      </c>
      <c r="O112" s="10">
        <f>'exp02'!N112/'rev02'!$L112</f>
        <v>0</v>
      </c>
      <c r="P112" s="10">
        <f>'exp02'!O112/'rev02'!$L112</f>
        <v>351.13784855463183</v>
      </c>
      <c r="Q112" s="10">
        <f>'exp02'!P112/'rev02'!$L112</f>
        <v>103.9848841643506</v>
      </c>
      <c r="R112" s="10">
        <f>'exp02'!Q112/'rev02'!$L112</f>
        <v>0</v>
      </c>
      <c r="S112" s="10">
        <f>'exp02'!R112/'rev02'!$L112</f>
        <v>0</v>
      </c>
      <c r="T112" s="10">
        <f>'exp02'!S112/'rev02'!$L112</f>
        <v>88.33721454169627</v>
      </c>
      <c r="U112" s="10">
        <f>'exp02'!T112/'rev02'!$L112</f>
        <v>0</v>
      </c>
      <c r="V112" s="10">
        <f>'exp02'!U112/'rev02'!$L112</f>
        <v>0</v>
      </c>
      <c r="W112" s="10">
        <f>'exp02'!V112/'rev02'!$L112</f>
        <v>28.775798342854017</v>
      </c>
      <c r="X112" s="10">
        <f>'exp02'!W112/'rev02'!$L112</f>
        <v>358.31212362116139</v>
      </c>
      <c r="Y112" s="10">
        <f>'exp02'!X112/'rev02'!$L112</f>
        <v>223.58736019326057</v>
      </c>
      <c r="Z112" s="10">
        <f>'exp02'!Y112/'rev02'!$L112</f>
        <v>41.021144448329586</v>
      </c>
    </row>
    <row r="113" spans="1:26" x14ac:dyDescent="0.25">
      <c r="A113" s="6" t="s">
        <v>237</v>
      </c>
      <c r="B113" s="6" t="s">
        <v>502</v>
      </c>
      <c r="C113" s="13">
        <v>1289.7993999999997</v>
      </c>
      <c r="D113" s="7">
        <f t="shared" si="2"/>
        <v>7789.5792322434027</v>
      </c>
      <c r="E113" s="7">
        <f t="shared" si="3"/>
        <v>7297.8320892380643</v>
      </c>
      <c r="F113" s="10">
        <f>'exp02'!E113/'rev02'!$L113</f>
        <v>4120.0129337942017</v>
      </c>
      <c r="G113" s="10">
        <f>'exp02'!F113/'rev02'!$L113</f>
        <v>186.62896726421184</v>
      </c>
      <c r="H113" s="10">
        <f>'exp02'!G113/'rev02'!$L113</f>
        <v>275.5730542284328</v>
      </c>
      <c r="I113" s="10">
        <f>'exp02'!H113/'rev02'!$L113</f>
        <v>506.89698723693022</v>
      </c>
      <c r="J113" s="10">
        <f>'exp02'!I113/'rev02'!$L113</f>
        <v>388.63994664596692</v>
      </c>
      <c r="K113" s="10">
        <f>'exp02'!J113/'rev02'!$L113</f>
        <v>52.981789261182804</v>
      </c>
      <c r="L113" s="10">
        <f>'exp02'!K113/'rev02'!$L113</f>
        <v>855.28765946084354</v>
      </c>
      <c r="M113" s="10">
        <f>'exp02'!L113/'rev02'!$L113</f>
        <v>249.76901059187969</v>
      </c>
      <c r="N113" s="10">
        <f>'exp02'!M113/'rev02'!$L113</f>
        <v>0</v>
      </c>
      <c r="O113" s="10">
        <f>'exp02'!N113/'rev02'!$L113</f>
        <v>0</v>
      </c>
      <c r="P113" s="10">
        <f>'exp02'!O113/'rev02'!$L113</f>
        <v>536.71159251585959</v>
      </c>
      <c r="Q113" s="10">
        <f>'exp02'!P113/'rev02'!$L113</f>
        <v>125.33014823855558</v>
      </c>
      <c r="R113" s="10">
        <f>'exp02'!Q113/'rev02'!$L113</f>
        <v>0</v>
      </c>
      <c r="S113" s="10">
        <f>'exp02'!R113/'rev02'!$L113</f>
        <v>130.79832414249847</v>
      </c>
      <c r="T113" s="10">
        <f>'exp02'!S113/'rev02'!$L113</f>
        <v>0</v>
      </c>
      <c r="U113" s="10">
        <f>'exp02'!T113/'rev02'!$L113</f>
        <v>0</v>
      </c>
      <c r="V113" s="10">
        <f>'exp02'!U113/'rev02'!$L113</f>
        <v>0</v>
      </c>
      <c r="W113" s="10">
        <f>'exp02'!V113/'rev02'!$L113</f>
        <v>0</v>
      </c>
      <c r="X113" s="10">
        <f>'exp02'!W113/'rev02'!$L113</f>
        <v>0</v>
      </c>
      <c r="Y113" s="10">
        <f>'exp02'!X113/'rev02'!$L113</f>
        <v>360.94881886284031</v>
      </c>
      <c r="Z113" s="10">
        <f>'exp02'!Y113/'rev02'!$L113</f>
        <v>24.137862058239449</v>
      </c>
    </row>
    <row r="114" spans="1:26" x14ac:dyDescent="0.25">
      <c r="A114" s="6" t="s">
        <v>239</v>
      </c>
      <c r="B114" s="6" t="s">
        <v>503</v>
      </c>
      <c r="C114" s="13">
        <v>6042.0918000000001</v>
      </c>
      <c r="D114" s="7">
        <f t="shared" si="2"/>
        <v>6425.1317863128124</v>
      </c>
      <c r="E114" s="7">
        <f t="shared" si="3"/>
        <v>6176.4131504920197</v>
      </c>
      <c r="F114" s="10">
        <f>'exp02'!E114/'rev02'!$L114</f>
        <v>3765.0549599395358</v>
      </c>
      <c r="G114" s="10">
        <f>'exp02'!F114/'rev02'!$L114</f>
        <v>227.16580539209946</v>
      </c>
      <c r="H114" s="10">
        <f>'exp02'!G114/'rev02'!$L114</f>
        <v>184.36642587919636</v>
      </c>
      <c r="I114" s="10">
        <f>'exp02'!H114/'rev02'!$L114</f>
        <v>298.61491677435288</v>
      </c>
      <c r="J114" s="10">
        <f>'exp02'!I114/'rev02'!$L114</f>
        <v>283.91136493490546</v>
      </c>
      <c r="K114" s="10">
        <f>'exp02'!J114/'rev02'!$L114</f>
        <v>48.067581495534377</v>
      </c>
      <c r="L114" s="10">
        <f>'exp02'!K114/'rev02'!$L114</f>
        <v>535.10924147163735</v>
      </c>
      <c r="M114" s="10">
        <f>'exp02'!L114/'rev02'!$L114</f>
        <v>322.81257792210306</v>
      </c>
      <c r="N114" s="10">
        <f>'exp02'!M114/'rev02'!$L114</f>
        <v>65.228848393200508</v>
      </c>
      <c r="O114" s="10">
        <f>'exp02'!N114/'rev02'!$L114</f>
        <v>0</v>
      </c>
      <c r="P114" s="10">
        <f>'exp02'!O114/'rev02'!$L114</f>
        <v>423.18731238078834</v>
      </c>
      <c r="Q114" s="10">
        <f>'exp02'!P114/'rev02'!$L114</f>
        <v>22.894115908665935</v>
      </c>
      <c r="R114" s="10">
        <f>'exp02'!Q114/'rev02'!$L114</f>
        <v>0</v>
      </c>
      <c r="S114" s="10">
        <f>'exp02'!R114/'rev02'!$L114</f>
        <v>0</v>
      </c>
      <c r="T114" s="10">
        <f>'exp02'!S114/'rev02'!$L114</f>
        <v>0</v>
      </c>
      <c r="U114" s="10">
        <f>'exp02'!T114/'rev02'!$L114</f>
        <v>0</v>
      </c>
      <c r="V114" s="10">
        <f>'exp02'!U114/'rev02'!$L114</f>
        <v>0</v>
      </c>
      <c r="W114" s="10">
        <f>'exp02'!V114/'rev02'!$L114</f>
        <v>0</v>
      </c>
      <c r="X114" s="10">
        <f>'exp02'!W114/'rev02'!$L114</f>
        <v>0</v>
      </c>
      <c r="Y114" s="10">
        <f>'exp02'!X114/'rev02'!$L114</f>
        <v>248.71863582079305</v>
      </c>
      <c r="Z114" s="10">
        <f>'exp02'!Y114/'rev02'!$L114</f>
        <v>39.473991441176054</v>
      </c>
    </row>
    <row r="115" spans="1:26" x14ac:dyDescent="0.25">
      <c r="A115" s="6" t="s">
        <v>241</v>
      </c>
      <c r="B115" s="6" t="s">
        <v>504</v>
      </c>
      <c r="C115" s="13">
        <v>2953.6065000000008</v>
      </c>
      <c r="D115" s="7">
        <f t="shared" si="2"/>
        <v>7562.1611071075295</v>
      </c>
      <c r="E115" s="7">
        <f t="shared" si="3"/>
        <v>7539.3172143953489</v>
      </c>
      <c r="F115" s="10">
        <f>'exp02'!E115/'rev02'!$L115</f>
        <v>4142.1580565996173</v>
      </c>
      <c r="G115" s="10">
        <f>'exp02'!F115/'rev02'!$L115</f>
        <v>284.223863266823</v>
      </c>
      <c r="H115" s="10">
        <f>'exp02'!G115/'rev02'!$L115</f>
        <v>416.28998311047854</v>
      </c>
      <c r="I115" s="10">
        <f>'exp02'!H115/'rev02'!$L115</f>
        <v>347.67494586702719</v>
      </c>
      <c r="J115" s="10">
        <f>'exp02'!I115/'rev02'!$L115</f>
        <v>365.39481477982923</v>
      </c>
      <c r="K115" s="10">
        <f>'exp02'!J115/'rev02'!$L115</f>
        <v>78.455163204712591</v>
      </c>
      <c r="L115" s="10">
        <f>'exp02'!K115/'rev02'!$L115</f>
        <v>670.92353703853223</v>
      </c>
      <c r="M115" s="10">
        <f>'exp02'!L115/'rev02'!$L115</f>
        <v>465.48013420203387</v>
      </c>
      <c r="N115" s="10">
        <f>'exp02'!M115/'rev02'!$L115</f>
        <v>74.562996120166972</v>
      </c>
      <c r="O115" s="10">
        <f>'exp02'!N115/'rev02'!$L115</f>
        <v>0</v>
      </c>
      <c r="P115" s="10">
        <f>'exp02'!O115/'rev02'!$L115</f>
        <v>514.04944091232176</v>
      </c>
      <c r="Q115" s="10">
        <f>'exp02'!P115/'rev02'!$L115</f>
        <v>180.10427929380569</v>
      </c>
      <c r="R115" s="10">
        <f>'exp02'!Q115/'rev02'!$L115</f>
        <v>0</v>
      </c>
      <c r="S115" s="10">
        <f>'exp02'!R115/'rev02'!$L115</f>
        <v>22.843892712180846</v>
      </c>
      <c r="T115" s="10">
        <f>'exp02'!S115/'rev02'!$L115</f>
        <v>0</v>
      </c>
      <c r="U115" s="10">
        <f>'exp02'!T115/'rev02'!$L115</f>
        <v>0</v>
      </c>
      <c r="V115" s="10">
        <f>'exp02'!U115/'rev02'!$L115</f>
        <v>0</v>
      </c>
      <c r="W115" s="10">
        <f>'exp02'!V115/'rev02'!$L115</f>
        <v>0</v>
      </c>
      <c r="X115" s="10">
        <f>'exp02'!W115/'rev02'!$L115</f>
        <v>0</v>
      </c>
      <c r="Y115" s="10">
        <f>'exp02'!X115/'rev02'!$L115</f>
        <v>0</v>
      </c>
      <c r="Z115" s="10">
        <f>'exp02'!Y115/'rev02'!$L115</f>
        <v>312.55538271601165</v>
      </c>
    </row>
    <row r="116" spans="1:26" x14ac:dyDescent="0.25">
      <c r="A116" s="6" t="s">
        <v>243</v>
      </c>
      <c r="B116" s="6" t="s">
        <v>505</v>
      </c>
      <c r="C116" s="13">
        <v>1459.7230000000002</v>
      </c>
      <c r="D116" s="7">
        <f t="shared" si="2"/>
        <v>6552.6905858166238</v>
      </c>
      <c r="E116" s="7">
        <f t="shared" si="3"/>
        <v>6228.5033324815731</v>
      </c>
      <c r="F116" s="10">
        <f>'exp02'!E116/'rev02'!$L116</f>
        <v>3297.6093546515326</v>
      </c>
      <c r="G116" s="10">
        <f>'exp02'!F116/'rev02'!$L116</f>
        <v>200.76612480587067</v>
      </c>
      <c r="H116" s="10">
        <f>'exp02'!G116/'rev02'!$L116</f>
        <v>249.27096442270209</v>
      </c>
      <c r="I116" s="10">
        <f>'exp02'!H116/'rev02'!$L116</f>
        <v>397.02155134912579</v>
      </c>
      <c r="J116" s="10">
        <f>'exp02'!I116/'rev02'!$L116</f>
        <v>355.31480972759897</v>
      </c>
      <c r="K116" s="10">
        <f>'exp02'!J116/'rev02'!$L116</f>
        <v>51.887289574802892</v>
      </c>
      <c r="L116" s="10">
        <f>'exp02'!K116/'rev02'!$L116</f>
        <v>558.36009297654402</v>
      </c>
      <c r="M116" s="10">
        <f>'exp02'!L116/'rev02'!$L116</f>
        <v>441.49116647473528</v>
      </c>
      <c r="N116" s="10">
        <f>'exp02'!M116/'rev02'!$L116</f>
        <v>32.460651781194095</v>
      </c>
      <c r="O116" s="10">
        <f>'exp02'!N116/'rev02'!$L116</f>
        <v>0</v>
      </c>
      <c r="P116" s="10">
        <f>'exp02'!O116/'rev02'!$L116</f>
        <v>491.03535396784179</v>
      </c>
      <c r="Q116" s="10">
        <f>'exp02'!P116/'rev02'!$L116</f>
        <v>153.28597274962439</v>
      </c>
      <c r="R116" s="10">
        <f>'exp02'!Q116/'rev02'!$L116</f>
        <v>0</v>
      </c>
      <c r="S116" s="10">
        <f>'exp02'!R116/'rev02'!$L116</f>
        <v>0</v>
      </c>
      <c r="T116" s="10">
        <f>'exp02'!S116/'rev02'!$L116</f>
        <v>34.813269366859323</v>
      </c>
      <c r="U116" s="10">
        <f>'exp02'!T116/'rev02'!$L116</f>
        <v>0</v>
      </c>
      <c r="V116" s="10">
        <f>'exp02'!U116/'rev02'!$L116</f>
        <v>0</v>
      </c>
      <c r="W116" s="10">
        <f>'exp02'!V116/'rev02'!$L116</f>
        <v>0</v>
      </c>
      <c r="X116" s="10">
        <f>'exp02'!W116/'rev02'!$L116</f>
        <v>0</v>
      </c>
      <c r="Y116" s="10">
        <f>'exp02'!X116/'rev02'!$L116</f>
        <v>289.37398396819117</v>
      </c>
      <c r="Z116" s="10">
        <f>'exp02'!Y116/'rev02'!$L116</f>
        <v>0</v>
      </c>
    </row>
    <row r="117" spans="1:26" x14ac:dyDescent="0.25">
      <c r="A117" s="6" t="s">
        <v>245</v>
      </c>
      <c r="B117" s="6" t="s">
        <v>506</v>
      </c>
      <c r="C117" s="13">
        <v>4165.3132999999998</v>
      </c>
      <c r="D117" s="7">
        <f t="shared" si="2"/>
        <v>5967.8787139493206</v>
      </c>
      <c r="E117" s="7">
        <f t="shared" si="3"/>
        <v>5689.8011441300223</v>
      </c>
      <c r="F117" s="10">
        <f>'exp02'!E117/'rev02'!$L117</f>
        <v>3441.9804435839196</v>
      </c>
      <c r="G117" s="10">
        <f>'exp02'!F117/'rev02'!$L117</f>
        <v>179.80123367910883</v>
      </c>
      <c r="H117" s="10">
        <f>'exp02'!G117/'rev02'!$L117</f>
        <v>189.21778585058655</v>
      </c>
      <c r="I117" s="10">
        <f>'exp02'!H117/'rev02'!$L117</f>
        <v>297.60491965874451</v>
      </c>
      <c r="J117" s="10">
        <f>'exp02'!I117/'rev02'!$L117</f>
        <v>299.2812881566436</v>
      </c>
      <c r="K117" s="10">
        <f>'exp02'!J117/'rev02'!$L117</f>
        <v>0</v>
      </c>
      <c r="L117" s="10">
        <f>'exp02'!K117/'rev02'!$L117</f>
        <v>481.60206100223002</v>
      </c>
      <c r="M117" s="10">
        <f>'exp02'!L117/'rev02'!$L117</f>
        <v>321.07924750822463</v>
      </c>
      <c r="N117" s="10">
        <f>'exp02'!M117/'rev02'!$L117</f>
        <v>0</v>
      </c>
      <c r="O117" s="10">
        <f>'exp02'!N117/'rev02'!$L117</f>
        <v>0</v>
      </c>
      <c r="P117" s="10">
        <f>'exp02'!O117/'rev02'!$L117</f>
        <v>408.27150024945303</v>
      </c>
      <c r="Q117" s="10">
        <f>'exp02'!P117/'rev02'!$L117</f>
        <v>70.962664441111784</v>
      </c>
      <c r="R117" s="10">
        <f>'exp02'!Q117/'rev02'!$L117</f>
        <v>0</v>
      </c>
      <c r="S117" s="10">
        <f>'exp02'!R117/'rev02'!$L117</f>
        <v>8.8723145987601946</v>
      </c>
      <c r="T117" s="10">
        <f>'exp02'!S117/'rev02'!$L117</f>
        <v>0</v>
      </c>
      <c r="U117" s="10">
        <f>'exp02'!T117/'rev02'!$L117</f>
        <v>0</v>
      </c>
      <c r="V117" s="10">
        <f>'exp02'!U117/'rev02'!$L117</f>
        <v>55.164373829934952</v>
      </c>
      <c r="W117" s="10">
        <f>'exp02'!V117/'rev02'!$L117</f>
        <v>0</v>
      </c>
      <c r="X117" s="10">
        <f>'exp02'!W117/'rev02'!$L117</f>
        <v>0</v>
      </c>
      <c r="Y117" s="10">
        <f>'exp02'!X117/'rev02'!$L117</f>
        <v>214.04088139060272</v>
      </c>
      <c r="Z117" s="10">
        <f>'exp02'!Y117/'rev02'!$L117</f>
        <v>101.31290724277572</v>
      </c>
    </row>
    <row r="118" spans="1:26" x14ac:dyDescent="0.25">
      <c r="A118" s="6" t="s">
        <v>247</v>
      </c>
      <c r="B118" s="6" t="s">
        <v>507</v>
      </c>
      <c r="C118" s="13">
        <v>1021.9463000000001</v>
      </c>
      <c r="D118" s="7">
        <f t="shared" si="2"/>
        <v>7151.0841127366466</v>
      </c>
      <c r="E118" s="7">
        <f t="shared" si="3"/>
        <v>6869.5257275259955</v>
      </c>
      <c r="F118" s="10">
        <f>'exp02'!E118/'rev02'!$L118</f>
        <v>4118.4146955666847</v>
      </c>
      <c r="G118" s="10">
        <f>'exp02'!F118/'rev02'!$L118</f>
        <v>375.7526006992735</v>
      </c>
      <c r="H118" s="10">
        <f>'exp02'!G118/'rev02'!$L118</f>
        <v>156.64923881029753</v>
      </c>
      <c r="I118" s="10">
        <f>'exp02'!H118/'rev02'!$L118</f>
        <v>276.47171871946693</v>
      </c>
      <c r="J118" s="10">
        <f>'exp02'!I118/'rev02'!$L118</f>
        <v>280.8583582131468</v>
      </c>
      <c r="K118" s="10">
        <f>'exp02'!J118/'rev02'!$L118</f>
        <v>68.249809212088735</v>
      </c>
      <c r="L118" s="10">
        <f>'exp02'!K118/'rev02'!$L118</f>
        <v>433.94773287011265</v>
      </c>
      <c r="M118" s="10">
        <f>'exp02'!L118/'rev02'!$L118</f>
        <v>490.72853436623819</v>
      </c>
      <c r="N118" s="10">
        <f>'exp02'!M118/'rev02'!$L118</f>
        <v>0</v>
      </c>
      <c r="O118" s="10">
        <f>'exp02'!N118/'rev02'!$L118</f>
        <v>0</v>
      </c>
      <c r="P118" s="10">
        <f>'exp02'!O118/'rev02'!$L118</f>
        <v>507.23932363177983</v>
      </c>
      <c r="Q118" s="10">
        <f>'exp02'!P118/'rev02'!$L118</f>
        <v>161.21371543690699</v>
      </c>
      <c r="R118" s="10">
        <f>'exp02'!Q118/'rev02'!$L118</f>
        <v>0</v>
      </c>
      <c r="S118" s="10">
        <f>'exp02'!R118/'rev02'!$L118</f>
        <v>0</v>
      </c>
      <c r="T118" s="10">
        <f>'exp02'!S118/'rev02'!$L118</f>
        <v>0</v>
      </c>
      <c r="U118" s="10">
        <f>'exp02'!T118/'rev02'!$L118</f>
        <v>0</v>
      </c>
      <c r="V118" s="10">
        <f>'exp02'!U118/'rev02'!$L118</f>
        <v>0</v>
      </c>
      <c r="W118" s="10">
        <f>'exp02'!V118/'rev02'!$L118</f>
        <v>0</v>
      </c>
      <c r="X118" s="10">
        <f>'exp02'!W118/'rev02'!$L118</f>
        <v>21.50961356775791</v>
      </c>
      <c r="Y118" s="10">
        <f>'exp02'!X118/'rev02'!$L118</f>
        <v>260.04877164289354</v>
      </c>
      <c r="Z118" s="10">
        <f>'exp02'!Y118/'rev02'!$L118</f>
        <v>53.763098902554859</v>
      </c>
    </row>
    <row r="119" spans="1:26" x14ac:dyDescent="0.25">
      <c r="A119" s="6" t="s">
        <v>249</v>
      </c>
      <c r="B119" s="6" t="s">
        <v>508</v>
      </c>
      <c r="C119" s="13">
        <v>1989.8573999999999</v>
      </c>
      <c r="D119" s="7">
        <f t="shared" si="2"/>
        <v>5947.4997253572046</v>
      </c>
      <c r="E119" s="7">
        <f t="shared" si="3"/>
        <v>5682.1875627871632</v>
      </c>
      <c r="F119" s="10">
        <f>'exp02'!E119/'rev02'!$L119</f>
        <v>3320.1405336884945</v>
      </c>
      <c r="G119" s="10">
        <f>'exp02'!F119/'rev02'!$L119</f>
        <v>162.04705422609683</v>
      </c>
      <c r="H119" s="10">
        <f>'exp02'!G119/'rev02'!$L119</f>
        <v>143.27505579043</v>
      </c>
      <c r="I119" s="10">
        <f>'exp02'!H119/'rev02'!$L119</f>
        <v>274.44462603199611</v>
      </c>
      <c r="J119" s="10">
        <f>'exp02'!I119/'rev02'!$L119</f>
        <v>257.63508480557454</v>
      </c>
      <c r="K119" s="10">
        <f>'exp02'!J119/'rev02'!$L119</f>
        <v>73.238027006357356</v>
      </c>
      <c r="L119" s="10">
        <f>'exp02'!K119/'rev02'!$L119</f>
        <v>557.25009239355541</v>
      </c>
      <c r="M119" s="10">
        <f>'exp02'!L119/'rev02'!$L119</f>
        <v>467.19896611686846</v>
      </c>
      <c r="N119" s="10">
        <f>'exp02'!M119/'rev02'!$L119</f>
        <v>62.036500706030495</v>
      </c>
      <c r="O119" s="10">
        <f>'exp02'!N119/'rev02'!$L119</f>
        <v>0</v>
      </c>
      <c r="P119" s="10">
        <f>'exp02'!O119/'rev02'!$L119</f>
        <v>299.55100802700741</v>
      </c>
      <c r="Q119" s="10">
        <f>'exp02'!P119/'rev02'!$L119</f>
        <v>65.370613994751579</v>
      </c>
      <c r="R119" s="10">
        <f>'exp02'!Q119/'rev02'!$L119</f>
        <v>0</v>
      </c>
      <c r="S119" s="10">
        <f>'exp02'!R119/'rev02'!$L119</f>
        <v>0</v>
      </c>
      <c r="T119" s="10">
        <f>'exp02'!S119/'rev02'!$L119</f>
        <v>0</v>
      </c>
      <c r="U119" s="10">
        <f>'exp02'!T119/'rev02'!$L119</f>
        <v>0</v>
      </c>
      <c r="V119" s="10">
        <f>'exp02'!U119/'rev02'!$L119</f>
        <v>0</v>
      </c>
      <c r="W119" s="10">
        <f>'exp02'!V119/'rev02'!$L119</f>
        <v>0</v>
      </c>
      <c r="X119" s="10">
        <f>'exp02'!W119/'rev02'!$L119</f>
        <v>0</v>
      </c>
      <c r="Y119" s="10">
        <f>'exp02'!X119/'rev02'!$L119</f>
        <v>265.31216257004149</v>
      </c>
      <c r="Z119" s="10">
        <f>'exp02'!Y119/'rev02'!$L119</f>
        <v>76.681761215652941</v>
      </c>
    </row>
    <row r="120" spans="1:26" x14ac:dyDescent="0.25">
      <c r="A120" s="6" t="s">
        <v>251</v>
      </c>
      <c r="B120" s="6" t="s">
        <v>509</v>
      </c>
      <c r="C120" s="13">
        <v>1447.54</v>
      </c>
      <c r="D120" s="7">
        <f t="shared" si="2"/>
        <v>7472.4734791439269</v>
      </c>
      <c r="E120" s="7">
        <f t="shared" si="3"/>
        <v>7085.7774154772924</v>
      </c>
      <c r="F120" s="10">
        <f>'exp02'!E120/'rev02'!$L120</f>
        <v>4025.0492490708375</v>
      </c>
      <c r="G120" s="10">
        <f>'exp02'!F120/'rev02'!$L120</f>
        <v>292.50332978708707</v>
      </c>
      <c r="H120" s="10">
        <f>'exp02'!G120/'rev02'!$L120</f>
        <v>215.73081227461762</v>
      </c>
      <c r="I120" s="10">
        <f>'exp02'!H120/'rev02'!$L120</f>
        <v>357.90720118269616</v>
      </c>
      <c r="J120" s="10">
        <f>'exp02'!I120/'rev02'!$L120</f>
        <v>425.30226453155012</v>
      </c>
      <c r="K120" s="10">
        <f>'exp02'!J120/'rev02'!$L120</f>
        <v>0</v>
      </c>
      <c r="L120" s="10">
        <f>'exp02'!K120/'rev02'!$L120</f>
        <v>594.18830567721784</v>
      </c>
      <c r="M120" s="10">
        <f>'exp02'!L120/'rev02'!$L120</f>
        <v>428.70574906392915</v>
      </c>
      <c r="N120" s="10">
        <f>'exp02'!M120/'rev02'!$L120</f>
        <v>116.0448899512276</v>
      </c>
      <c r="O120" s="10">
        <f>'exp02'!N120/'rev02'!$L120</f>
        <v>0</v>
      </c>
      <c r="P120" s="10">
        <f>'exp02'!O120/'rev02'!$L120</f>
        <v>505.63499454246517</v>
      </c>
      <c r="Q120" s="10">
        <f>'exp02'!P120/'rev02'!$L120</f>
        <v>124.71061939566437</v>
      </c>
      <c r="R120" s="10">
        <f>'exp02'!Q120/'rev02'!$L120</f>
        <v>0</v>
      </c>
      <c r="S120" s="10">
        <f>'exp02'!R120/'rev02'!$L120</f>
        <v>0</v>
      </c>
      <c r="T120" s="10">
        <f>'exp02'!S120/'rev02'!$L120</f>
        <v>0</v>
      </c>
      <c r="U120" s="10">
        <f>'exp02'!T120/'rev02'!$L120</f>
        <v>0</v>
      </c>
      <c r="V120" s="10">
        <f>'exp02'!U120/'rev02'!$L120</f>
        <v>0</v>
      </c>
      <c r="W120" s="10">
        <f>'exp02'!V120/'rev02'!$L120</f>
        <v>0</v>
      </c>
      <c r="X120" s="10">
        <f>'exp02'!W120/'rev02'!$L120</f>
        <v>0</v>
      </c>
      <c r="Y120" s="10">
        <f>'exp02'!X120/'rev02'!$L120</f>
        <v>386.69606366663447</v>
      </c>
      <c r="Z120" s="10">
        <f>'exp02'!Y120/'rev02'!$L120</f>
        <v>50.203794022963095</v>
      </c>
    </row>
    <row r="121" spans="1:26" x14ac:dyDescent="0.25">
      <c r="A121" s="6" t="s">
        <v>253</v>
      </c>
      <c r="B121" s="6" t="s">
        <v>510</v>
      </c>
      <c r="C121" s="13">
        <v>1483.6487</v>
      </c>
      <c r="D121" s="7">
        <f t="shared" si="2"/>
        <v>6903.6287768121938</v>
      </c>
      <c r="E121" s="7">
        <f t="shared" si="3"/>
        <v>6521.2517221900316</v>
      </c>
      <c r="F121" s="10">
        <f>'exp02'!E121/'rev02'!$L121</f>
        <v>3957.2916553628902</v>
      </c>
      <c r="G121" s="10">
        <f>'exp02'!F121/'rev02'!$L121</f>
        <v>215.62603060953717</v>
      </c>
      <c r="H121" s="10">
        <f>'exp02'!G121/'rev02'!$L121</f>
        <v>190.7913308588482</v>
      </c>
      <c r="I121" s="10">
        <f>'exp02'!H121/'rev02'!$L121</f>
        <v>333.17143067627802</v>
      </c>
      <c r="J121" s="10">
        <f>'exp02'!I121/'rev02'!$L121</f>
        <v>333.65763741780648</v>
      </c>
      <c r="K121" s="10">
        <f>'exp02'!J121/'rev02'!$L121</f>
        <v>0</v>
      </c>
      <c r="L121" s="10">
        <f>'exp02'!K121/'rev02'!$L121</f>
        <v>572.74484182138269</v>
      </c>
      <c r="M121" s="10">
        <f>'exp02'!L121/'rev02'!$L121</f>
        <v>252.2030046600654</v>
      </c>
      <c r="N121" s="10">
        <f>'exp02'!M121/'rev02'!$L121</f>
        <v>0</v>
      </c>
      <c r="O121" s="10">
        <f>'exp02'!N121/'rev02'!$L121</f>
        <v>0</v>
      </c>
      <c r="P121" s="10">
        <f>'exp02'!O121/'rev02'!$L121</f>
        <v>518.56651780168716</v>
      </c>
      <c r="Q121" s="10">
        <f>'exp02'!P121/'rev02'!$L121</f>
        <v>147.19927298153533</v>
      </c>
      <c r="R121" s="10">
        <f>'exp02'!Q121/'rev02'!$L121</f>
        <v>0</v>
      </c>
      <c r="S121" s="10">
        <f>'exp02'!R121/'rev02'!$L121</f>
        <v>0</v>
      </c>
      <c r="T121" s="10">
        <f>'exp02'!S121/'rev02'!$L121</f>
        <v>0</v>
      </c>
      <c r="U121" s="10">
        <f>'exp02'!T121/'rev02'!$L121</f>
        <v>44.979974032936504</v>
      </c>
      <c r="V121" s="10">
        <f>'exp02'!U121/'rev02'!$L121</f>
        <v>0</v>
      </c>
      <c r="W121" s="10">
        <f>'exp02'!V121/'rev02'!$L121</f>
        <v>0</v>
      </c>
      <c r="X121" s="10">
        <f>'exp02'!W121/'rev02'!$L121</f>
        <v>0</v>
      </c>
      <c r="Y121" s="10">
        <f>'exp02'!X121/'rev02'!$L121</f>
        <v>337.39708058922577</v>
      </c>
      <c r="Z121" s="10">
        <f>'exp02'!Y121/'rev02'!$L121</f>
        <v>101.45284392457596</v>
      </c>
    </row>
    <row r="122" spans="1:26" x14ac:dyDescent="0.25">
      <c r="A122" s="6" t="s">
        <v>255</v>
      </c>
      <c r="B122" s="6" t="s">
        <v>511</v>
      </c>
      <c r="C122" s="13">
        <v>1801.6554000000001</v>
      </c>
      <c r="D122" s="7">
        <f t="shared" si="2"/>
        <v>7002.1726574349359</v>
      </c>
      <c r="E122" s="7">
        <f t="shared" si="3"/>
        <v>6702.4926631363596</v>
      </c>
      <c r="F122" s="10">
        <f>'exp02'!E122/'rev02'!$L122</f>
        <v>3778.865742028137</v>
      </c>
      <c r="G122" s="10">
        <f>'exp02'!F122/'rev02'!$L122</f>
        <v>205.83406238507095</v>
      </c>
      <c r="H122" s="10">
        <f>'exp02'!G122/'rev02'!$L122</f>
        <v>225.70052519477363</v>
      </c>
      <c r="I122" s="10">
        <f>'exp02'!H122/'rev02'!$L122</f>
        <v>167.48221663254802</v>
      </c>
      <c r="J122" s="10">
        <f>'exp02'!I122/'rev02'!$L122</f>
        <v>438.66152206465233</v>
      </c>
      <c r="K122" s="10">
        <f>'exp02'!J122/'rev02'!$L122</f>
        <v>97.88281377226744</v>
      </c>
      <c r="L122" s="10">
        <f>'exp02'!K122/'rev02'!$L122</f>
        <v>699.29432121148125</v>
      </c>
      <c r="M122" s="10">
        <f>'exp02'!L122/'rev02'!$L122</f>
        <v>418.11528997165607</v>
      </c>
      <c r="N122" s="10">
        <f>'exp02'!M122/'rev02'!$L122</f>
        <v>56.304402051579899</v>
      </c>
      <c r="O122" s="10">
        <f>'exp02'!N122/'rev02'!$L122</f>
        <v>0</v>
      </c>
      <c r="P122" s="10">
        <f>'exp02'!O122/'rev02'!$L122</f>
        <v>492.21853413255388</v>
      </c>
      <c r="Q122" s="10">
        <f>'exp02'!P122/'rev02'!$L122</f>
        <v>122.13323369163714</v>
      </c>
      <c r="R122" s="10">
        <f>'exp02'!Q122/'rev02'!$L122</f>
        <v>0</v>
      </c>
      <c r="S122" s="10">
        <f>'exp02'!R122/'rev02'!$L122</f>
        <v>0</v>
      </c>
      <c r="T122" s="10">
        <f>'exp02'!S122/'rev02'!$L122</f>
        <v>0</v>
      </c>
      <c r="U122" s="10">
        <f>'exp02'!T122/'rev02'!$L122</f>
        <v>0</v>
      </c>
      <c r="V122" s="10">
        <f>'exp02'!U122/'rev02'!$L122</f>
        <v>0</v>
      </c>
      <c r="W122" s="10">
        <f>'exp02'!V122/'rev02'!$L122</f>
        <v>0</v>
      </c>
      <c r="X122" s="10">
        <f>'exp02'!W122/'rev02'!$L122</f>
        <v>0</v>
      </c>
      <c r="Y122" s="10">
        <f>'exp02'!X122/'rev02'!$L122</f>
        <v>299.67999429857673</v>
      </c>
      <c r="Z122" s="10">
        <f>'exp02'!Y122/'rev02'!$L122</f>
        <v>18.597868382599689</v>
      </c>
    </row>
    <row r="123" spans="1:26" x14ac:dyDescent="0.25">
      <c r="A123" s="6" t="s">
        <v>257</v>
      </c>
      <c r="B123" s="6" t="s">
        <v>512</v>
      </c>
      <c r="C123" s="13">
        <v>3515.3176000000003</v>
      </c>
      <c r="D123" s="7">
        <f t="shared" si="2"/>
        <v>7068.605217918288</v>
      </c>
      <c r="E123" s="7">
        <f t="shared" si="3"/>
        <v>6683.0283812762736</v>
      </c>
      <c r="F123" s="10">
        <f>'exp02'!E123/'rev02'!$L123</f>
        <v>3953.7709850171145</v>
      </c>
      <c r="G123" s="10">
        <f>'exp02'!F123/'rev02'!$L123</f>
        <v>270.25149591035529</v>
      </c>
      <c r="H123" s="10">
        <f>'exp02'!G123/'rev02'!$L123</f>
        <v>163.49164297416542</v>
      </c>
      <c r="I123" s="10">
        <f>'exp02'!H123/'rev02'!$L123</f>
        <v>281.24426367620379</v>
      </c>
      <c r="J123" s="10">
        <f>'exp02'!I123/'rev02'!$L123</f>
        <v>367.79327421226458</v>
      </c>
      <c r="K123" s="10">
        <f>'exp02'!J123/'rev02'!$L123</f>
        <v>56.069619427843442</v>
      </c>
      <c r="L123" s="10">
        <f>'exp02'!K123/'rev02'!$L123</f>
        <v>536.03668698384456</v>
      </c>
      <c r="M123" s="10">
        <f>'exp02'!L123/'rev02'!$L123</f>
        <v>442.52858120131162</v>
      </c>
      <c r="N123" s="10">
        <f>'exp02'!M123/'rev02'!$L123</f>
        <v>91.236111923429036</v>
      </c>
      <c r="O123" s="10">
        <f>'exp02'!N123/'rev02'!$L123</f>
        <v>0</v>
      </c>
      <c r="P123" s="10">
        <f>'exp02'!O123/'rev02'!$L123</f>
        <v>416.64845588916342</v>
      </c>
      <c r="Q123" s="10">
        <f>'exp02'!P123/'rev02'!$L123</f>
        <v>103.95726406057875</v>
      </c>
      <c r="R123" s="10">
        <f>'exp02'!Q123/'rev02'!$L123</f>
        <v>0</v>
      </c>
      <c r="S123" s="10">
        <f>'exp02'!R123/'rev02'!$L123</f>
        <v>0</v>
      </c>
      <c r="T123" s="10">
        <f>'exp02'!S123/'rev02'!$L123</f>
        <v>7.9676840579070287</v>
      </c>
      <c r="U123" s="10">
        <f>'exp02'!T123/'rev02'!$L123</f>
        <v>0</v>
      </c>
      <c r="V123" s="10">
        <f>'exp02'!U123/'rev02'!$L123</f>
        <v>0</v>
      </c>
      <c r="W123" s="10">
        <f>'exp02'!V123/'rev02'!$L123</f>
        <v>0</v>
      </c>
      <c r="X123" s="10">
        <f>'exp02'!W123/'rev02'!$L123</f>
        <v>20.681269311199646</v>
      </c>
      <c r="Y123" s="10">
        <f>'exp02'!X123/'rev02'!$L123</f>
        <v>356.92788327290828</v>
      </c>
      <c r="Z123" s="10">
        <f>'exp02'!Y123/'rev02'!$L123</f>
        <v>45.495490933735262</v>
      </c>
    </row>
    <row r="124" spans="1:26" x14ac:dyDescent="0.25">
      <c r="A124" s="6" t="s">
        <v>259</v>
      </c>
      <c r="B124" s="6" t="s">
        <v>513</v>
      </c>
      <c r="C124" s="13">
        <v>757.17200000000003</v>
      </c>
      <c r="D124" s="7">
        <f t="shared" si="2"/>
        <v>7718.5938333694321</v>
      </c>
      <c r="E124" s="7">
        <f t="shared" si="3"/>
        <v>6880.8053916415292</v>
      </c>
      <c r="F124" s="10">
        <f>'exp02'!E124/'rev02'!$L124</f>
        <v>4109.6832423808592</v>
      </c>
      <c r="G124" s="10">
        <f>'exp02'!F124/'rev02'!$L124</f>
        <v>336.58999540395047</v>
      </c>
      <c r="H124" s="10">
        <f>'exp02'!G124/'rev02'!$L124</f>
        <v>224.66565060514651</v>
      </c>
      <c r="I124" s="10">
        <f>'exp02'!H124/'rev02'!$L124</f>
        <v>354.76922020359973</v>
      </c>
      <c r="J124" s="10">
        <f>'exp02'!I124/'rev02'!$L124</f>
        <v>241.33509955465863</v>
      </c>
      <c r="K124" s="10">
        <f>'exp02'!J124/'rev02'!$L124</f>
        <v>86.842712091836461</v>
      </c>
      <c r="L124" s="10">
        <f>'exp02'!K124/'rev02'!$L124</f>
        <v>573.62086817790407</v>
      </c>
      <c r="M124" s="10">
        <f>'exp02'!L124/'rev02'!$L124</f>
        <v>381.14668793880384</v>
      </c>
      <c r="N124" s="10">
        <f>'exp02'!M124/'rev02'!$L124</f>
        <v>33.83461089422218</v>
      </c>
      <c r="O124" s="10">
        <f>'exp02'!N124/'rev02'!$L124</f>
        <v>0</v>
      </c>
      <c r="P124" s="10">
        <f>'exp02'!O124/'rev02'!$L124</f>
        <v>414.51262064629958</v>
      </c>
      <c r="Q124" s="10">
        <f>'exp02'!P124/'rev02'!$L124</f>
        <v>123.80468374424834</v>
      </c>
      <c r="R124" s="10">
        <f>'exp02'!Q124/'rev02'!$L124</f>
        <v>0</v>
      </c>
      <c r="S124" s="10">
        <f>'exp02'!R124/'rev02'!$L124</f>
        <v>0</v>
      </c>
      <c r="T124" s="10">
        <f>'exp02'!S124/'rev02'!$L124</f>
        <v>0</v>
      </c>
      <c r="U124" s="10">
        <f>'exp02'!T124/'rev02'!$L124</f>
        <v>0</v>
      </c>
      <c r="V124" s="10">
        <f>'exp02'!U124/'rev02'!$L124</f>
        <v>0</v>
      </c>
      <c r="W124" s="10">
        <f>'exp02'!V124/'rev02'!$L124</f>
        <v>0</v>
      </c>
      <c r="X124" s="10">
        <f>'exp02'!W124/'rev02'!$L124</f>
        <v>547.18161791508396</v>
      </c>
      <c r="Y124" s="10">
        <f>'exp02'!X124/'rev02'!$L124</f>
        <v>290.6068238128193</v>
      </c>
      <c r="Z124" s="10">
        <f>'exp02'!Y124/'rev02'!$L124</f>
        <v>23.545508814377708</v>
      </c>
    </row>
    <row r="125" spans="1:26" x14ac:dyDescent="0.25">
      <c r="A125" s="6" t="s">
        <v>261</v>
      </c>
      <c r="B125" s="6" t="s">
        <v>514</v>
      </c>
      <c r="C125" s="13">
        <v>2024.7465999999999</v>
      </c>
      <c r="D125" s="7">
        <f t="shared" si="2"/>
        <v>7473.6704830125409</v>
      </c>
      <c r="E125" s="7">
        <f t="shared" si="3"/>
        <v>7180.6965474099325</v>
      </c>
      <c r="F125" s="10">
        <f>'exp02'!E125/'rev02'!$L125</f>
        <v>4056.948187985598</v>
      </c>
      <c r="G125" s="10">
        <f>'exp02'!F125/'rev02'!$L125</f>
        <v>246.60946214207743</v>
      </c>
      <c r="H125" s="10">
        <f>'exp02'!G125/'rev02'!$L125</f>
        <v>313.54908312971111</v>
      </c>
      <c r="I125" s="10">
        <f>'exp02'!H125/'rev02'!$L125</f>
        <v>302.8464845921954</v>
      </c>
      <c r="J125" s="10">
        <f>'exp02'!I125/'rev02'!$L125</f>
        <v>296.09656833106919</v>
      </c>
      <c r="K125" s="10">
        <f>'exp02'!J125/'rev02'!$L125</f>
        <v>74.545096161662897</v>
      </c>
      <c r="L125" s="10">
        <f>'exp02'!K125/'rev02'!$L125</f>
        <v>631.35751901003312</v>
      </c>
      <c r="M125" s="10">
        <f>'exp02'!L125/'rev02'!$L125</f>
        <v>531.17109568180047</v>
      </c>
      <c r="N125" s="10">
        <f>'exp02'!M125/'rev02'!$L125</f>
        <v>58.5097759887583</v>
      </c>
      <c r="O125" s="10">
        <f>'exp02'!N125/'rev02'!$L125</f>
        <v>0</v>
      </c>
      <c r="P125" s="10">
        <f>'exp02'!O125/'rev02'!$L125</f>
        <v>498.07854968122928</v>
      </c>
      <c r="Q125" s="10">
        <f>'exp02'!P125/'rev02'!$L125</f>
        <v>170.98472470579776</v>
      </c>
      <c r="R125" s="10">
        <f>'exp02'!Q125/'rev02'!$L125</f>
        <v>0</v>
      </c>
      <c r="S125" s="10">
        <f>'exp02'!R125/'rev02'!$L125</f>
        <v>0</v>
      </c>
      <c r="T125" s="10">
        <f>'exp02'!S125/'rev02'!$L125</f>
        <v>34.711741212455919</v>
      </c>
      <c r="U125" s="10">
        <f>'exp02'!T125/'rev02'!$L125</f>
        <v>0</v>
      </c>
      <c r="V125" s="10">
        <f>'exp02'!U125/'rev02'!$L125</f>
        <v>0</v>
      </c>
      <c r="W125" s="10">
        <f>'exp02'!V125/'rev02'!$L125</f>
        <v>0</v>
      </c>
      <c r="X125" s="10">
        <f>'exp02'!W125/'rev02'!$L125</f>
        <v>6.6378676719348491</v>
      </c>
      <c r="Y125" s="10">
        <f>'exp02'!X125/'rev02'!$L125</f>
        <v>251.62432671821747</v>
      </c>
      <c r="Z125" s="10">
        <f>'exp02'!Y125/'rev02'!$L125</f>
        <v>22.913484581231053</v>
      </c>
    </row>
    <row r="126" spans="1:26" x14ac:dyDescent="0.25">
      <c r="A126" s="6" t="s">
        <v>263</v>
      </c>
      <c r="B126" s="6" t="s">
        <v>515</v>
      </c>
      <c r="C126" s="13">
        <v>4543.3296000000009</v>
      </c>
      <c r="D126" s="7">
        <f t="shared" si="2"/>
        <v>8898.7647407311124</v>
      </c>
      <c r="E126" s="7">
        <f t="shared" si="3"/>
        <v>6783.4466290977416</v>
      </c>
      <c r="F126" s="10">
        <f>'exp02'!E126/'rev02'!$L126</f>
        <v>4046.6799921361626</v>
      </c>
      <c r="G126" s="10">
        <f>'exp02'!F126/'rev02'!$L126</f>
        <v>218.30878613781394</v>
      </c>
      <c r="H126" s="10">
        <f>'exp02'!G126/'rev02'!$L126</f>
        <v>185.34092265725116</v>
      </c>
      <c r="I126" s="10">
        <f>'exp02'!H126/'rev02'!$L126</f>
        <v>226.40101215637091</v>
      </c>
      <c r="J126" s="10">
        <f>'exp02'!I126/'rev02'!$L126</f>
        <v>283.53468566313126</v>
      </c>
      <c r="K126" s="10">
        <f>'exp02'!J126/'rev02'!$L126</f>
        <v>38.951257245347101</v>
      </c>
      <c r="L126" s="10">
        <f>'exp02'!K126/'rev02'!$L126</f>
        <v>694.21051028303111</v>
      </c>
      <c r="M126" s="10">
        <f>'exp02'!L126/'rev02'!$L126</f>
        <v>492.56345830599651</v>
      </c>
      <c r="N126" s="10">
        <f>'exp02'!M126/'rev02'!$L126</f>
        <v>42.763666100738092</v>
      </c>
      <c r="O126" s="10">
        <f>'exp02'!N126/'rev02'!$L126</f>
        <v>0</v>
      </c>
      <c r="P126" s="10">
        <f>'exp02'!O126/'rev02'!$L126</f>
        <v>452.59059567238961</v>
      </c>
      <c r="Q126" s="10">
        <f>'exp02'!P126/'rev02'!$L126</f>
        <v>102.10174273950979</v>
      </c>
      <c r="R126" s="10">
        <f>'exp02'!Q126/'rev02'!$L126</f>
        <v>0</v>
      </c>
      <c r="S126" s="10">
        <f>'exp02'!R126/'rev02'!$L126</f>
        <v>0</v>
      </c>
      <c r="T126" s="10">
        <f>'exp02'!S126/'rev02'!$L126</f>
        <v>0</v>
      </c>
      <c r="U126" s="10">
        <f>'exp02'!T126/'rev02'!$L126</f>
        <v>0</v>
      </c>
      <c r="V126" s="10">
        <f>'exp02'!U126/'rev02'!$L126</f>
        <v>0</v>
      </c>
      <c r="W126" s="10">
        <f>'exp02'!V126/'rev02'!$L126</f>
        <v>43.942719894237911</v>
      </c>
      <c r="X126" s="10">
        <f>'exp02'!W126/'rev02'!$L126</f>
        <v>43.326649688809717</v>
      </c>
      <c r="Y126" s="10">
        <f>'exp02'!X126/'rev02'!$L126</f>
        <v>2028.0487420503234</v>
      </c>
      <c r="Z126" s="10">
        <f>'exp02'!Y126/'rev02'!$L126</f>
        <v>290.34191135945753</v>
      </c>
    </row>
    <row r="127" spans="1:26" x14ac:dyDescent="0.25">
      <c r="A127" s="6" t="s">
        <v>265</v>
      </c>
      <c r="B127" s="6" t="s">
        <v>516</v>
      </c>
      <c r="C127" s="13">
        <v>1418.2629999999999</v>
      </c>
      <c r="D127" s="7">
        <f t="shared" si="2"/>
        <v>6631.0376918808433</v>
      </c>
      <c r="E127" s="7">
        <f t="shared" si="3"/>
        <v>6357.2482818771987</v>
      </c>
      <c r="F127" s="10">
        <f>'exp02'!E127/'rev02'!$L127</f>
        <v>3786.1084086660935</v>
      </c>
      <c r="G127" s="10">
        <f>'exp02'!F127/'rev02'!$L127</f>
        <v>101.11083769371409</v>
      </c>
      <c r="H127" s="10">
        <f>'exp02'!G127/'rev02'!$L127</f>
        <v>218.98676056556508</v>
      </c>
      <c r="I127" s="10">
        <f>'exp02'!H127/'rev02'!$L127</f>
        <v>656.95067840026854</v>
      </c>
      <c r="J127" s="10">
        <f>'exp02'!I127/'rev02'!$L127</f>
        <v>285.61958536604283</v>
      </c>
      <c r="K127" s="10">
        <f>'exp02'!J127/'rev02'!$L127</f>
        <v>51.605647189555114</v>
      </c>
      <c r="L127" s="10">
        <f>'exp02'!K127/'rev02'!$L127</f>
        <v>645.15736503032235</v>
      </c>
      <c r="M127" s="10">
        <f>'exp02'!L127/'rev02'!$L127</f>
        <v>174.04701384722017</v>
      </c>
      <c r="N127" s="10">
        <f>'exp02'!M127/'rev02'!$L127</f>
        <v>10.674649201170729</v>
      </c>
      <c r="O127" s="10">
        <f>'exp02'!N127/'rev02'!$L127</f>
        <v>0</v>
      </c>
      <c r="P127" s="10">
        <f>'exp02'!O127/'rev02'!$L127</f>
        <v>378.17333597506246</v>
      </c>
      <c r="Q127" s="10">
        <f>'exp02'!P127/'rev02'!$L127</f>
        <v>48.813999942182797</v>
      </c>
      <c r="R127" s="10">
        <f>'exp02'!Q127/'rev02'!$L127</f>
        <v>0</v>
      </c>
      <c r="S127" s="10">
        <f>'exp02'!R127/'rev02'!$L127</f>
        <v>0</v>
      </c>
      <c r="T127" s="10">
        <f>'exp02'!S127/'rev02'!$L127</f>
        <v>0</v>
      </c>
      <c r="U127" s="10">
        <f>'exp02'!T127/'rev02'!$L127</f>
        <v>0</v>
      </c>
      <c r="V127" s="10">
        <f>'exp02'!U127/'rev02'!$L127</f>
        <v>0</v>
      </c>
      <c r="W127" s="10">
        <f>'exp02'!V127/'rev02'!$L127</f>
        <v>0</v>
      </c>
      <c r="X127" s="10">
        <f>'exp02'!W127/'rev02'!$L127</f>
        <v>136.91542400810005</v>
      </c>
      <c r="Y127" s="10">
        <f>'exp02'!X127/'rev02'!$L127</f>
        <v>136.87398599554527</v>
      </c>
      <c r="Z127" s="10">
        <f>'exp02'!Y127/'rev02'!$L127</f>
        <v>63.334515530617388</v>
      </c>
    </row>
    <row r="128" spans="1:26" x14ac:dyDescent="0.25">
      <c r="A128" s="6" t="s">
        <v>267</v>
      </c>
      <c r="B128" s="6" t="s">
        <v>517</v>
      </c>
      <c r="C128" s="13">
        <v>4182.0613999999996</v>
      </c>
      <c r="D128" s="7">
        <f t="shared" si="2"/>
        <v>6363.4628774221273</v>
      </c>
      <c r="E128" s="7">
        <f t="shared" si="3"/>
        <v>6032.5589385177391</v>
      </c>
      <c r="F128" s="10">
        <f>'exp02'!E128/'rev02'!$L128</f>
        <v>3508.0967008279704</v>
      </c>
      <c r="G128" s="10">
        <f>'exp02'!F128/'rev02'!$L128</f>
        <v>196.60943285050766</v>
      </c>
      <c r="H128" s="10">
        <f>'exp02'!G128/'rev02'!$L128</f>
        <v>235.63321188923723</v>
      </c>
      <c r="I128" s="10">
        <f>'exp02'!H128/'rev02'!$L128</f>
        <v>159.61990658482443</v>
      </c>
      <c r="J128" s="10">
        <f>'exp02'!I128/'rev02'!$L128</f>
        <v>363.57852852184334</v>
      </c>
      <c r="K128" s="10">
        <f>'exp02'!J128/'rev02'!$L128</f>
        <v>62.430432035263763</v>
      </c>
      <c r="L128" s="10">
        <f>'exp02'!K128/'rev02'!$L128</f>
        <v>524.52045778189677</v>
      </c>
      <c r="M128" s="10">
        <f>'exp02'!L128/'rev02'!$L128</f>
        <v>448.55517424971339</v>
      </c>
      <c r="N128" s="10">
        <f>'exp02'!M128/'rev02'!$L128</f>
        <v>73.92374487854245</v>
      </c>
      <c r="O128" s="10">
        <f>'exp02'!N128/'rev02'!$L128</f>
        <v>0</v>
      </c>
      <c r="P128" s="10">
        <f>'exp02'!O128/'rev02'!$L128</f>
        <v>392.82692980069595</v>
      </c>
      <c r="Q128" s="10">
        <f>'exp02'!P128/'rev02'!$L128</f>
        <v>66.764419097242339</v>
      </c>
      <c r="R128" s="10">
        <f>'exp02'!Q128/'rev02'!$L128</f>
        <v>0</v>
      </c>
      <c r="S128" s="10">
        <f>'exp02'!R128/'rev02'!$L128</f>
        <v>0</v>
      </c>
      <c r="T128" s="10">
        <f>'exp02'!S128/'rev02'!$L128</f>
        <v>0</v>
      </c>
      <c r="U128" s="10">
        <f>'exp02'!T128/'rev02'!$L128</f>
        <v>0</v>
      </c>
      <c r="V128" s="10">
        <f>'exp02'!U128/'rev02'!$L128</f>
        <v>0</v>
      </c>
      <c r="W128" s="10">
        <f>'exp02'!V128/'rev02'!$L128</f>
        <v>0</v>
      </c>
      <c r="X128" s="10">
        <f>'exp02'!W128/'rev02'!$L128</f>
        <v>0</v>
      </c>
      <c r="Y128" s="10">
        <f>'exp02'!X128/'rev02'!$L128</f>
        <v>330.90393890438821</v>
      </c>
      <c r="Z128" s="10">
        <f>'exp02'!Y128/'rev02'!$L128</f>
        <v>86.672400362175466</v>
      </c>
    </row>
    <row r="129" spans="1:26" x14ac:dyDescent="0.25">
      <c r="A129" s="6" t="s">
        <v>269</v>
      </c>
      <c r="B129" s="6" t="s">
        <v>518</v>
      </c>
      <c r="C129" s="13">
        <v>2319.1665999999996</v>
      </c>
      <c r="D129" s="7">
        <f t="shared" si="2"/>
        <v>8060.8584437185345</v>
      </c>
      <c r="E129" s="7">
        <f t="shared" si="3"/>
        <v>7667.5250367955477</v>
      </c>
      <c r="F129" s="10">
        <f>'exp02'!E129/'rev02'!$L129</f>
        <v>5038.5225882435543</v>
      </c>
      <c r="G129" s="10">
        <f>'exp02'!F129/'rev02'!$L129</f>
        <v>228.82384991229182</v>
      </c>
      <c r="H129" s="10">
        <f>'exp02'!G129/'rev02'!$L129</f>
        <v>225.97125191437306</v>
      </c>
      <c r="I129" s="10">
        <f>'exp02'!H129/'rev02'!$L129</f>
        <v>375.89191306911721</v>
      </c>
      <c r="J129" s="10">
        <f>'exp02'!I129/'rev02'!$L129</f>
        <v>387.28755838411962</v>
      </c>
      <c r="K129" s="10">
        <f>'exp02'!J129/'rev02'!$L129</f>
        <v>44.428645186594188</v>
      </c>
      <c r="L129" s="10">
        <f>'exp02'!K129/'rev02'!$L129</f>
        <v>590.9332085068836</v>
      </c>
      <c r="M129" s="10">
        <f>'exp02'!L129/'rev02'!$L129</f>
        <v>179.07051610694984</v>
      </c>
      <c r="N129" s="10">
        <f>'exp02'!M129/'rev02'!$L129</f>
        <v>3.6685807738003819</v>
      </c>
      <c r="O129" s="10">
        <f>'exp02'!N129/'rev02'!$L129</f>
        <v>0</v>
      </c>
      <c r="P129" s="10">
        <f>'exp02'!O129/'rev02'!$L129</f>
        <v>442.5419545107282</v>
      </c>
      <c r="Q129" s="10">
        <f>'exp02'!P129/'rev02'!$L129</f>
        <v>150.38497018713534</v>
      </c>
      <c r="R129" s="10">
        <f>'exp02'!Q129/'rev02'!$L129</f>
        <v>0</v>
      </c>
      <c r="S129" s="10">
        <f>'exp02'!R129/'rev02'!$L129</f>
        <v>0</v>
      </c>
      <c r="T129" s="10">
        <f>'exp02'!S129/'rev02'!$L129</f>
        <v>16.766367711573636</v>
      </c>
      <c r="U129" s="10">
        <f>'exp02'!T129/'rev02'!$L129</f>
        <v>0</v>
      </c>
      <c r="V129" s="10">
        <f>'exp02'!U129/'rev02'!$L129</f>
        <v>0</v>
      </c>
      <c r="W129" s="10">
        <f>'exp02'!V129/'rev02'!$L129</f>
        <v>0</v>
      </c>
      <c r="X129" s="10">
        <f>'exp02'!W129/'rev02'!$L129</f>
        <v>5.5013124111049212</v>
      </c>
      <c r="Y129" s="10">
        <f>'exp02'!X129/'rev02'!$L129</f>
        <v>371.06572680030843</v>
      </c>
      <c r="Z129" s="10">
        <f>'exp02'!Y129/'rev02'!$L129</f>
        <v>60.804385506414256</v>
      </c>
    </row>
    <row r="130" spans="1:26" x14ac:dyDescent="0.25">
      <c r="A130" s="6" t="s">
        <v>271</v>
      </c>
      <c r="B130" s="6" t="s">
        <v>519</v>
      </c>
      <c r="C130" s="13">
        <v>1026.4496999999999</v>
      </c>
      <c r="D130" s="7">
        <f t="shared" si="2"/>
        <v>6647.6777186451509</v>
      </c>
      <c r="E130" s="7">
        <f t="shared" si="3"/>
        <v>6349.3930584226382</v>
      </c>
      <c r="F130" s="10">
        <f>'exp02'!E130/'rev02'!$L130</f>
        <v>3722.9125012165723</v>
      </c>
      <c r="G130" s="10">
        <f>'exp02'!F130/'rev02'!$L130</f>
        <v>179.39322306782302</v>
      </c>
      <c r="H130" s="10">
        <f>'exp02'!G130/'rev02'!$L130</f>
        <v>184.80856879786708</v>
      </c>
      <c r="I130" s="10">
        <f>'exp02'!H130/'rev02'!$L130</f>
        <v>366.8009937554661</v>
      </c>
      <c r="J130" s="10">
        <f>'exp02'!I130/'rev02'!$L130</f>
        <v>284.50728759529085</v>
      </c>
      <c r="K130" s="10">
        <f>'exp02'!J130/'rev02'!$L130</f>
        <v>26.903938887604529</v>
      </c>
      <c r="L130" s="10">
        <f>'exp02'!K130/'rev02'!$L130</f>
        <v>474.64182609240385</v>
      </c>
      <c r="M130" s="10">
        <f>'exp02'!L130/'rev02'!$L130</f>
        <v>476.63762773762812</v>
      </c>
      <c r="N130" s="10">
        <f>'exp02'!M130/'rev02'!$L130</f>
        <v>30.454809427096141</v>
      </c>
      <c r="O130" s="10">
        <f>'exp02'!N130/'rev02'!$L130</f>
        <v>0</v>
      </c>
      <c r="P130" s="10">
        <f>'exp02'!O130/'rev02'!$L130</f>
        <v>448.11274239741124</v>
      </c>
      <c r="Q130" s="10">
        <f>'exp02'!P130/'rev02'!$L130</f>
        <v>154.21953944747611</v>
      </c>
      <c r="R130" s="10">
        <f>'exp02'!Q130/'rev02'!$L130</f>
        <v>0</v>
      </c>
      <c r="S130" s="10">
        <f>'exp02'!R130/'rev02'!$L130</f>
        <v>0</v>
      </c>
      <c r="T130" s="10">
        <f>'exp02'!S130/'rev02'!$L130</f>
        <v>0</v>
      </c>
      <c r="U130" s="10">
        <f>'exp02'!T130/'rev02'!$L130</f>
        <v>0</v>
      </c>
      <c r="V130" s="10">
        <f>'exp02'!U130/'rev02'!$L130</f>
        <v>0</v>
      </c>
      <c r="W130" s="10">
        <f>'exp02'!V130/'rev02'!$L130</f>
        <v>0</v>
      </c>
      <c r="X130" s="10">
        <f>'exp02'!W130/'rev02'!$L130</f>
        <v>0</v>
      </c>
      <c r="Y130" s="10">
        <f>'exp02'!X130/'rev02'!$L130</f>
        <v>298.28466022251263</v>
      </c>
      <c r="Z130" s="10">
        <f>'exp02'!Y130/'rev02'!$L130</f>
        <v>65.926182257152988</v>
      </c>
    </row>
    <row r="131" spans="1:26" x14ac:dyDescent="0.25">
      <c r="A131" s="6" t="s">
        <v>273</v>
      </c>
      <c r="B131" s="6" t="s">
        <v>520</v>
      </c>
      <c r="C131" s="13">
        <v>3597.1062999999999</v>
      </c>
      <c r="D131" s="7">
        <f t="shared" ref="D131:D178" si="4">SUM(F131:Y131)</f>
        <v>6892.7951531485205</v>
      </c>
      <c r="E131" s="7">
        <f t="shared" ref="E131:E178" si="5">SUM(F131:R131)</f>
        <v>6346.7489631874396</v>
      </c>
      <c r="F131" s="10">
        <f>'exp02'!E131/'rev02'!$L131</f>
        <v>3532.2403788845495</v>
      </c>
      <c r="G131" s="10">
        <f>'exp02'!F131/'rev02'!$L131</f>
        <v>236.21031994522932</v>
      </c>
      <c r="H131" s="10">
        <f>'exp02'!G131/'rev02'!$L131</f>
        <v>276.93502969317308</v>
      </c>
      <c r="I131" s="10">
        <f>'exp02'!H131/'rev02'!$L131</f>
        <v>191.99534081047315</v>
      </c>
      <c r="J131" s="10">
        <f>'exp02'!I131/'rev02'!$L131</f>
        <v>307.595043827312</v>
      </c>
      <c r="K131" s="10">
        <f>'exp02'!J131/'rev02'!$L131</f>
        <v>97.182543646263667</v>
      </c>
      <c r="L131" s="10">
        <f>'exp02'!K131/'rev02'!$L131</f>
        <v>589.23424086744399</v>
      </c>
      <c r="M131" s="10">
        <f>'exp02'!L131/'rev02'!$L131</f>
        <v>471.49517655344243</v>
      </c>
      <c r="N131" s="10">
        <f>'exp02'!M131/'rev02'!$L131</f>
        <v>87.611080606653189</v>
      </c>
      <c r="O131" s="10">
        <f>'exp02'!N131/'rev02'!$L131</f>
        <v>0</v>
      </c>
      <c r="P131" s="10">
        <f>'exp02'!O131/'rev02'!$L131</f>
        <v>428.69683890075754</v>
      </c>
      <c r="Q131" s="10">
        <f>'exp02'!P131/'rev02'!$L131</f>
        <v>127.55296945213992</v>
      </c>
      <c r="R131" s="10">
        <f>'exp02'!Q131/'rev02'!$L131</f>
        <v>0</v>
      </c>
      <c r="S131" s="10">
        <f>'exp02'!R131/'rev02'!$L131</f>
        <v>0</v>
      </c>
      <c r="T131" s="10">
        <f>'exp02'!S131/'rev02'!$L131</f>
        <v>188.41425119963787</v>
      </c>
      <c r="U131" s="10">
        <f>'exp02'!T131/'rev02'!$L131</f>
        <v>0</v>
      </c>
      <c r="V131" s="10">
        <f>'exp02'!U131/'rev02'!$L131</f>
        <v>0</v>
      </c>
      <c r="W131" s="10">
        <f>'exp02'!V131/'rev02'!$L131</f>
        <v>0</v>
      </c>
      <c r="X131" s="10">
        <f>'exp02'!W131/'rev02'!$L131</f>
        <v>8.02204260685874</v>
      </c>
      <c r="Y131" s="10">
        <f>'exp02'!X131/'rev02'!$L131</f>
        <v>349.60989615458402</v>
      </c>
      <c r="Z131" s="10">
        <f>'exp02'!Y131/'rev02'!$L131</f>
        <v>401.21986108667403</v>
      </c>
    </row>
    <row r="132" spans="1:26" x14ac:dyDescent="0.25">
      <c r="A132" s="6" t="s">
        <v>275</v>
      </c>
      <c r="B132" s="6" t="s">
        <v>521</v>
      </c>
      <c r="C132" s="13">
        <v>8388.2659000000003</v>
      </c>
      <c r="D132" s="7">
        <f t="shared" si="4"/>
        <v>6191.6341087852243</v>
      </c>
      <c r="E132" s="7">
        <f t="shared" si="5"/>
        <v>5633.0874740153367</v>
      </c>
      <c r="F132" s="10">
        <f>'exp02'!E132/'rev02'!$L132</f>
        <v>3351.7032453632637</v>
      </c>
      <c r="G132" s="10">
        <f>'exp02'!F132/'rev02'!$L132</f>
        <v>333.6259726816719</v>
      </c>
      <c r="H132" s="10">
        <f>'exp02'!G132/'rev02'!$L132</f>
        <v>329.32561424882817</v>
      </c>
      <c r="I132" s="10">
        <f>'exp02'!H132/'rev02'!$L132</f>
        <v>110.94440866496613</v>
      </c>
      <c r="J132" s="10">
        <f>'exp02'!I132/'rev02'!$L132</f>
        <v>308.02517717040894</v>
      </c>
      <c r="K132" s="10">
        <f>'exp02'!J132/'rev02'!$L132</f>
        <v>36.398968945416954</v>
      </c>
      <c r="L132" s="10">
        <f>'exp02'!K132/'rev02'!$L132</f>
        <v>441.20657643911835</v>
      </c>
      <c r="M132" s="10">
        <f>'exp02'!L132/'rev02'!$L132</f>
        <v>348.24161570748487</v>
      </c>
      <c r="N132" s="10">
        <f>'exp02'!M132/'rev02'!$L132</f>
        <v>71.822807858296443</v>
      </c>
      <c r="O132" s="10">
        <f>'exp02'!N132/'rev02'!$L132</f>
        <v>0</v>
      </c>
      <c r="P132" s="10">
        <f>'exp02'!O132/'rev02'!$L132</f>
        <v>279.61975192035817</v>
      </c>
      <c r="Q132" s="10">
        <f>'exp02'!P132/'rev02'!$L132</f>
        <v>22.173335015524483</v>
      </c>
      <c r="R132" s="10">
        <f>'exp02'!Q132/'rev02'!$L132</f>
        <v>0</v>
      </c>
      <c r="S132" s="10">
        <f>'exp02'!R132/'rev02'!$L132</f>
        <v>0</v>
      </c>
      <c r="T132" s="10">
        <f>'exp02'!S132/'rev02'!$L132</f>
        <v>0.6599766943487092</v>
      </c>
      <c r="U132" s="10">
        <f>'exp02'!T132/'rev02'!$L132</f>
        <v>0</v>
      </c>
      <c r="V132" s="10">
        <f>'exp02'!U132/'rev02'!$L132</f>
        <v>0</v>
      </c>
      <c r="W132" s="10">
        <f>'exp02'!V132/'rev02'!$L132</f>
        <v>109.7896312514366</v>
      </c>
      <c r="X132" s="10">
        <f>'exp02'!W132/'rev02'!$L132</f>
        <v>0.55881633413647502</v>
      </c>
      <c r="Y132" s="10">
        <f>'exp02'!X132/'rev02'!$L132</f>
        <v>447.53821048996548</v>
      </c>
      <c r="Z132" s="10">
        <f>'exp02'!Y132/'rev02'!$L132</f>
        <v>17.882122692367201</v>
      </c>
    </row>
    <row r="133" spans="1:26" x14ac:dyDescent="0.25">
      <c r="A133" s="6" t="s">
        <v>277</v>
      </c>
      <c r="B133" s="6" t="s">
        <v>522</v>
      </c>
      <c r="C133" s="13">
        <v>1693.0675999999999</v>
      </c>
      <c r="D133" s="7">
        <f t="shared" si="4"/>
        <v>6745.5341771350422</v>
      </c>
      <c r="E133" s="7">
        <f t="shared" si="5"/>
        <v>6195.9661268102946</v>
      </c>
      <c r="F133" s="10">
        <f>'exp02'!E133/'rev02'!$L133</f>
        <v>3434.3618766315067</v>
      </c>
      <c r="G133" s="10">
        <f>'exp02'!F133/'rev02'!$L133</f>
        <v>170.25920878764674</v>
      </c>
      <c r="H133" s="10">
        <f>'exp02'!G133/'rev02'!$L133</f>
        <v>178.30435122614125</v>
      </c>
      <c r="I133" s="10">
        <f>'exp02'!H133/'rev02'!$L133</f>
        <v>271.59269364082098</v>
      </c>
      <c r="J133" s="10">
        <f>'exp02'!I133/'rev02'!$L133</f>
        <v>400.57806906233401</v>
      </c>
      <c r="K133" s="10">
        <f>'exp02'!J133/'rev02'!$L133</f>
        <v>0</v>
      </c>
      <c r="L133" s="10">
        <f>'exp02'!K133/'rev02'!$L133</f>
        <v>600.85997747520548</v>
      </c>
      <c r="M133" s="10">
        <f>'exp02'!L133/'rev02'!$L133</f>
        <v>389.29920459171274</v>
      </c>
      <c r="N133" s="10">
        <f>'exp02'!M133/'rev02'!$L133</f>
        <v>213.34236742821139</v>
      </c>
      <c r="O133" s="10">
        <f>'exp02'!N133/'rev02'!$L133</f>
        <v>0</v>
      </c>
      <c r="P133" s="10">
        <f>'exp02'!O133/'rev02'!$L133</f>
        <v>425.36005059691649</v>
      </c>
      <c r="Q133" s="10">
        <f>'exp02'!P133/'rev02'!$L133</f>
        <v>112.00832736979908</v>
      </c>
      <c r="R133" s="10">
        <f>'exp02'!Q133/'rev02'!$L133</f>
        <v>0</v>
      </c>
      <c r="S133" s="10">
        <f>'exp02'!R133/'rev02'!$L133</f>
        <v>0</v>
      </c>
      <c r="T133" s="10">
        <f>'exp02'!S133/'rev02'!$L133</f>
        <v>0</v>
      </c>
      <c r="U133" s="10">
        <f>'exp02'!T133/'rev02'!$L133</f>
        <v>0</v>
      </c>
      <c r="V133" s="10">
        <f>'exp02'!U133/'rev02'!$L133</f>
        <v>0</v>
      </c>
      <c r="W133" s="10">
        <f>'exp02'!V133/'rev02'!$L133</f>
        <v>0</v>
      </c>
      <c r="X133" s="10">
        <f>'exp02'!W133/'rev02'!$L133</f>
        <v>0</v>
      </c>
      <c r="Y133" s="10">
        <f>'exp02'!X133/'rev02'!$L133</f>
        <v>549.5680503247479</v>
      </c>
      <c r="Z133" s="10">
        <f>'exp02'!Y133/'rev02'!$L133</f>
        <v>576.67935999720282</v>
      </c>
    </row>
    <row r="134" spans="1:26" x14ac:dyDescent="0.25">
      <c r="A134" s="6" t="s">
        <v>279</v>
      </c>
      <c r="B134" s="6" t="s">
        <v>523</v>
      </c>
      <c r="C134" s="13">
        <v>3549.5805</v>
      </c>
      <c r="D134" s="7">
        <f t="shared" si="4"/>
        <v>9136.8890605523666</v>
      </c>
      <c r="E134" s="7">
        <f t="shared" si="5"/>
        <v>8891.4258713107083</v>
      </c>
      <c r="F134" s="10">
        <f>'exp02'!E134/'rev02'!$L134</f>
        <v>4859.4549609453852</v>
      </c>
      <c r="G134" s="10">
        <f>'exp02'!F134/'rev02'!$L134</f>
        <v>457.84914020121528</v>
      </c>
      <c r="H134" s="10">
        <f>'exp02'!G134/'rev02'!$L134</f>
        <v>630.07517085469681</v>
      </c>
      <c r="I134" s="10">
        <f>'exp02'!H134/'rev02'!$L134</f>
        <v>396.51912387956833</v>
      </c>
      <c r="J134" s="10">
        <f>'exp02'!I134/'rev02'!$L134</f>
        <v>476.96407786779309</v>
      </c>
      <c r="K134" s="10">
        <f>'exp02'!J134/'rev02'!$L134</f>
        <v>127.12911568000783</v>
      </c>
      <c r="L134" s="10">
        <f>'exp02'!K134/'rev02'!$L134</f>
        <v>745.0060704356473</v>
      </c>
      <c r="M134" s="10">
        <f>'exp02'!L134/'rev02'!$L134</f>
        <v>255.96583032840076</v>
      </c>
      <c r="N134" s="10">
        <f>'exp02'!M134/'rev02'!$L134</f>
        <v>155.46299062663886</v>
      </c>
      <c r="O134" s="10">
        <f>'exp02'!N134/'rev02'!$L134</f>
        <v>0</v>
      </c>
      <c r="P134" s="10">
        <f>'exp02'!O134/'rev02'!$L134</f>
        <v>532.80942917057382</v>
      </c>
      <c r="Q134" s="10">
        <f>'exp02'!P134/'rev02'!$L134</f>
        <v>254.18996132078141</v>
      </c>
      <c r="R134" s="10">
        <f>'exp02'!Q134/'rev02'!$L134</f>
        <v>0</v>
      </c>
      <c r="S134" s="10">
        <f>'exp02'!R134/'rev02'!$L134</f>
        <v>17.748576204990982</v>
      </c>
      <c r="T134" s="10">
        <f>'exp02'!S134/'rev02'!$L134</f>
        <v>0</v>
      </c>
      <c r="U134" s="10">
        <f>'exp02'!T134/'rev02'!$L134</f>
        <v>0</v>
      </c>
      <c r="V134" s="10">
        <f>'exp02'!U134/'rev02'!$L134</f>
        <v>0</v>
      </c>
      <c r="W134" s="10">
        <f>'exp02'!V134/'rev02'!$L134</f>
        <v>0</v>
      </c>
      <c r="X134" s="10">
        <f>'exp02'!W134/'rev02'!$L134</f>
        <v>18.294173072001044</v>
      </c>
      <c r="Y134" s="10">
        <f>'exp02'!X134/'rev02'!$L134</f>
        <v>209.42043996466623</v>
      </c>
      <c r="Z134" s="10">
        <f>'exp02'!Y134/'rev02'!$L134</f>
        <v>140.88168728670897</v>
      </c>
    </row>
    <row r="135" spans="1:26" x14ac:dyDescent="0.25">
      <c r="A135" s="6" t="s">
        <v>281</v>
      </c>
      <c r="B135" s="6" t="s">
        <v>524</v>
      </c>
      <c r="C135" s="13">
        <v>775.96870000000013</v>
      </c>
      <c r="D135" s="7">
        <f t="shared" si="4"/>
        <v>10229.529464268337</v>
      </c>
      <c r="E135" s="7">
        <f t="shared" si="5"/>
        <v>9876.6305264632429</v>
      </c>
      <c r="F135" s="10">
        <f>'exp02'!E135/'rev02'!$L135</f>
        <v>5391.3477824556576</v>
      </c>
      <c r="G135" s="10">
        <f>'exp02'!F135/'rev02'!$L135</f>
        <v>256.82086146000472</v>
      </c>
      <c r="H135" s="10">
        <f>'exp02'!G135/'rev02'!$L135</f>
        <v>490.26142420435252</v>
      </c>
      <c r="I135" s="10">
        <f>'exp02'!H135/'rev02'!$L135</f>
        <v>255.8989299439526</v>
      </c>
      <c r="J135" s="10">
        <f>'exp02'!I135/'rev02'!$L135</f>
        <v>336.42814458882162</v>
      </c>
      <c r="K135" s="10">
        <f>'exp02'!J135/'rev02'!$L135</f>
        <v>154.03723114089522</v>
      </c>
      <c r="L135" s="10">
        <f>'exp02'!K135/'rev02'!$L135</f>
        <v>955.20725256057358</v>
      </c>
      <c r="M135" s="10">
        <f>'exp02'!L135/'rev02'!$L135</f>
        <v>688.50914991803143</v>
      </c>
      <c r="N135" s="10">
        <f>'exp02'!M135/'rev02'!$L135</f>
        <v>5.2221951735939856</v>
      </c>
      <c r="O135" s="10">
        <f>'exp02'!N135/'rev02'!$L135</f>
        <v>0</v>
      </c>
      <c r="P135" s="10">
        <f>'exp02'!O135/'rev02'!$L135</f>
        <v>769.67256540115579</v>
      </c>
      <c r="Q135" s="10">
        <f>'exp02'!P135/'rev02'!$L135</f>
        <v>573.22498961620477</v>
      </c>
      <c r="R135" s="10">
        <f>'exp02'!Q135/'rev02'!$L135</f>
        <v>0</v>
      </c>
      <c r="S135" s="10">
        <f>'exp02'!R135/'rev02'!$L135</f>
        <v>39.611791042602611</v>
      </c>
      <c r="T135" s="10">
        <f>'exp02'!S135/'rev02'!$L135</f>
        <v>6.1330051070358893</v>
      </c>
      <c r="U135" s="10">
        <f>'exp02'!T135/'rev02'!$L135</f>
        <v>0</v>
      </c>
      <c r="V135" s="10">
        <f>'exp02'!U135/'rev02'!$L135</f>
        <v>0</v>
      </c>
      <c r="W135" s="10">
        <f>'exp02'!V135/'rev02'!$L135</f>
        <v>0</v>
      </c>
      <c r="X135" s="10">
        <f>'exp02'!W135/'rev02'!$L135</f>
        <v>0</v>
      </c>
      <c r="Y135" s="10">
        <f>'exp02'!X135/'rev02'!$L135</f>
        <v>307.15414165545587</v>
      </c>
      <c r="Z135" s="10">
        <f>'exp02'!Y135/'rev02'!$L135</f>
        <v>7.072450216097633</v>
      </c>
    </row>
    <row r="136" spans="1:26" x14ac:dyDescent="0.25">
      <c r="A136" s="6" t="s">
        <v>283</v>
      </c>
      <c r="B136" s="6" t="s">
        <v>525</v>
      </c>
      <c r="C136" s="13">
        <v>2697.5867000000003</v>
      </c>
      <c r="D136" s="7">
        <f t="shared" si="4"/>
        <v>9082.9791828377547</v>
      </c>
      <c r="E136" s="7">
        <f t="shared" si="5"/>
        <v>8580.3437235214715</v>
      </c>
      <c r="F136" s="10">
        <f>'exp02'!E136/'rev02'!$L136</f>
        <v>4964.8496191058475</v>
      </c>
      <c r="G136" s="10">
        <f>'exp02'!F136/'rev02'!$L136</f>
        <v>260.7662656403221</v>
      </c>
      <c r="H136" s="10">
        <f>'exp02'!G136/'rev02'!$L136</f>
        <v>409.83602121110687</v>
      </c>
      <c r="I136" s="10">
        <f>'exp02'!H136/'rev02'!$L136</f>
        <v>212.03346309499523</v>
      </c>
      <c r="J136" s="10">
        <f>'exp02'!I136/'rev02'!$L136</f>
        <v>647.34152937512624</v>
      </c>
      <c r="K136" s="10">
        <f>'exp02'!J136/'rev02'!$L136</f>
        <v>100.45078439925582</v>
      </c>
      <c r="L136" s="10">
        <f>'exp02'!K136/'rev02'!$L136</f>
        <v>822.75843441843767</v>
      </c>
      <c r="M136" s="10">
        <f>'exp02'!L136/'rev02'!$L136</f>
        <v>295.71449547849562</v>
      </c>
      <c r="N136" s="10">
        <f>'exp02'!M136/'rev02'!$L136</f>
        <v>150.17653742139223</v>
      </c>
      <c r="O136" s="10">
        <f>'exp02'!N136/'rev02'!$L136</f>
        <v>0</v>
      </c>
      <c r="P136" s="10">
        <f>'exp02'!O136/'rev02'!$L136</f>
        <v>535.52586836226612</v>
      </c>
      <c r="Q136" s="10">
        <f>'exp02'!P136/'rev02'!$L136</f>
        <v>180.8907050142262</v>
      </c>
      <c r="R136" s="10">
        <f>'exp02'!Q136/'rev02'!$L136</f>
        <v>0</v>
      </c>
      <c r="S136" s="10">
        <f>'exp02'!R136/'rev02'!$L136</f>
        <v>163.42799658672692</v>
      </c>
      <c r="T136" s="10">
        <f>'exp02'!S136/'rev02'!$L136</f>
        <v>0</v>
      </c>
      <c r="U136" s="10">
        <f>'exp02'!T136/'rev02'!$L136</f>
        <v>0</v>
      </c>
      <c r="V136" s="10">
        <f>'exp02'!U136/'rev02'!$L136</f>
        <v>0</v>
      </c>
      <c r="W136" s="10">
        <f>'exp02'!V136/'rev02'!$L136</f>
        <v>0</v>
      </c>
      <c r="X136" s="10">
        <f>'exp02'!W136/'rev02'!$L136</f>
        <v>15.917486544547391</v>
      </c>
      <c r="Y136" s="10">
        <f>'exp02'!X136/'rev02'!$L136</f>
        <v>323.28997618501006</v>
      </c>
      <c r="Z136" s="10">
        <f>'exp02'!Y136/'rev02'!$L136</f>
        <v>433.66686972470609</v>
      </c>
    </row>
    <row r="137" spans="1:26" x14ac:dyDescent="0.25">
      <c r="A137" s="6" t="s">
        <v>285</v>
      </c>
      <c r="B137" s="6" t="s">
        <v>526</v>
      </c>
      <c r="C137" s="13">
        <v>684.54009999999994</v>
      </c>
      <c r="D137" s="7">
        <f t="shared" si="4"/>
        <v>7651.908880137189</v>
      </c>
      <c r="E137" s="7">
        <f t="shared" si="5"/>
        <v>6830.1909267258407</v>
      </c>
      <c r="F137" s="10">
        <f>'exp02'!E137/'rev02'!$L137</f>
        <v>4012.9776619368245</v>
      </c>
      <c r="G137" s="10">
        <f>'exp02'!F137/'rev02'!$L137</f>
        <v>277.55944465488585</v>
      </c>
      <c r="H137" s="10">
        <f>'exp02'!G137/'rev02'!$L137</f>
        <v>475.31241778239144</v>
      </c>
      <c r="I137" s="10">
        <f>'exp02'!H137/'rev02'!$L137</f>
        <v>506.25885905003963</v>
      </c>
      <c r="J137" s="10">
        <f>'exp02'!I137/'rev02'!$L137</f>
        <v>301.4460219350189</v>
      </c>
      <c r="K137" s="10">
        <f>'exp02'!J137/'rev02'!$L137</f>
        <v>133.77883925280639</v>
      </c>
      <c r="L137" s="10">
        <f>'exp02'!K137/'rev02'!$L137</f>
        <v>537.17222701781827</v>
      </c>
      <c r="M137" s="10">
        <f>'exp02'!L137/'rev02'!$L137</f>
        <v>113.53182961816262</v>
      </c>
      <c r="N137" s="10">
        <f>'exp02'!M137/'rev02'!$L137</f>
        <v>68.298044190544871</v>
      </c>
      <c r="O137" s="10">
        <f>'exp02'!N137/'rev02'!$L137</f>
        <v>0</v>
      </c>
      <c r="P137" s="10">
        <f>'exp02'!O137/'rev02'!$L137</f>
        <v>283.54724580780589</v>
      </c>
      <c r="Q137" s="10">
        <f>'exp02'!P137/'rev02'!$L137</f>
        <v>120.30833547954315</v>
      </c>
      <c r="R137" s="10">
        <f>'exp02'!Q137/'rev02'!$L137</f>
        <v>0</v>
      </c>
      <c r="S137" s="10">
        <f>'exp02'!R137/'rev02'!$L137</f>
        <v>0</v>
      </c>
      <c r="T137" s="10">
        <f>'exp02'!S137/'rev02'!$L137</f>
        <v>0</v>
      </c>
      <c r="U137" s="10">
        <f>'exp02'!T137/'rev02'!$L137</f>
        <v>0</v>
      </c>
      <c r="V137" s="10">
        <f>'exp02'!U137/'rev02'!$L137</f>
        <v>0</v>
      </c>
      <c r="W137" s="10">
        <f>'exp02'!V137/'rev02'!$L137</f>
        <v>0</v>
      </c>
      <c r="X137" s="10">
        <f>'exp02'!W137/'rev02'!$L137</f>
        <v>4.0554819213658924</v>
      </c>
      <c r="Y137" s="10">
        <f>'exp02'!X137/'rev02'!$L137</f>
        <v>817.66247148998286</v>
      </c>
      <c r="Z137" s="10">
        <f>'exp02'!Y137/'rev02'!$L137</f>
        <v>574.24828728075977</v>
      </c>
    </row>
    <row r="138" spans="1:26" x14ac:dyDescent="0.25">
      <c r="A138" s="6" t="s">
        <v>287</v>
      </c>
      <c r="B138" s="6" t="s">
        <v>527</v>
      </c>
      <c r="C138" s="13">
        <v>605.82669999999996</v>
      </c>
      <c r="D138" s="7">
        <f t="shared" si="4"/>
        <v>7897.5247872039972</v>
      </c>
      <c r="E138" s="7">
        <f t="shared" si="5"/>
        <v>7552.5826775214764</v>
      </c>
      <c r="F138" s="10">
        <f>'exp02'!E138/'rev02'!$L138</f>
        <v>4043.7097770699115</v>
      </c>
      <c r="G138" s="10">
        <f>'exp02'!F138/'rev02'!$L138</f>
        <v>169.42564598093813</v>
      </c>
      <c r="H138" s="10">
        <f>'exp02'!G138/'rev02'!$L138</f>
        <v>427.92326584483652</v>
      </c>
      <c r="I138" s="10">
        <f>'exp02'!H138/'rev02'!$L138</f>
        <v>626.01415553325739</v>
      </c>
      <c r="J138" s="10">
        <f>'exp02'!I138/'rev02'!$L138</f>
        <v>307.54436871138233</v>
      </c>
      <c r="K138" s="10">
        <f>'exp02'!J138/'rev02'!$L138</f>
        <v>102.92520946996889</v>
      </c>
      <c r="L138" s="10">
        <f>'exp02'!K138/'rev02'!$L138</f>
        <v>797.37472778931669</v>
      </c>
      <c r="M138" s="10">
        <f>'exp02'!L138/'rev02'!$L138</f>
        <v>323.21264480419899</v>
      </c>
      <c r="N138" s="10">
        <f>'exp02'!M138/'rev02'!$L138</f>
        <v>84.39842615058069</v>
      </c>
      <c r="O138" s="10">
        <f>'exp02'!N138/'rev02'!$L138</f>
        <v>0</v>
      </c>
      <c r="P138" s="10">
        <f>'exp02'!O138/'rev02'!$L138</f>
        <v>532.97360449778796</v>
      </c>
      <c r="Q138" s="10">
        <f>'exp02'!P138/'rev02'!$L138</f>
        <v>137.08085166929752</v>
      </c>
      <c r="R138" s="10">
        <f>'exp02'!Q138/'rev02'!$L138</f>
        <v>0</v>
      </c>
      <c r="S138" s="10">
        <f>'exp02'!R138/'rev02'!$L138</f>
        <v>0</v>
      </c>
      <c r="T138" s="10">
        <f>'exp02'!S138/'rev02'!$L138</f>
        <v>0</v>
      </c>
      <c r="U138" s="10">
        <f>'exp02'!T138/'rev02'!$L138</f>
        <v>0</v>
      </c>
      <c r="V138" s="10">
        <f>'exp02'!U138/'rev02'!$L138</f>
        <v>0</v>
      </c>
      <c r="W138" s="10">
        <f>'exp02'!V138/'rev02'!$L138</f>
        <v>0</v>
      </c>
      <c r="X138" s="10">
        <f>'exp02'!W138/'rev02'!$L138</f>
        <v>32.951865607771992</v>
      </c>
      <c r="Y138" s="10">
        <f>'exp02'!X138/'rev02'!$L138</f>
        <v>311.99024407474946</v>
      </c>
      <c r="Z138" s="10">
        <f>'exp02'!Y138/'rev02'!$L138</f>
        <v>22.553495908978594</v>
      </c>
    </row>
    <row r="139" spans="1:26" x14ac:dyDescent="0.25">
      <c r="A139" s="6" t="s">
        <v>289</v>
      </c>
      <c r="B139" s="6" t="s">
        <v>528</v>
      </c>
      <c r="C139" s="13">
        <v>2667.2738999999997</v>
      </c>
      <c r="D139" s="7">
        <f t="shared" si="4"/>
        <v>6317.3146334915218</v>
      </c>
      <c r="E139" s="7">
        <f t="shared" si="5"/>
        <v>6008.6334215619936</v>
      </c>
      <c r="F139" s="10">
        <f>'exp02'!E139/'rev02'!$L139</f>
        <v>3317.2430098011309</v>
      </c>
      <c r="G139" s="10">
        <f>'exp02'!F139/'rev02'!$L139</f>
        <v>160.16577450107394</v>
      </c>
      <c r="H139" s="10">
        <f>'exp02'!G139/'rev02'!$L139</f>
        <v>231.4667271328978</v>
      </c>
      <c r="I139" s="10">
        <f>'exp02'!H139/'rev02'!$L139</f>
        <v>260.93749127151887</v>
      </c>
      <c r="J139" s="10">
        <f>'exp02'!I139/'rev02'!$L139</f>
        <v>242.77552447838224</v>
      </c>
      <c r="K139" s="10">
        <f>'exp02'!J139/'rev02'!$L139</f>
        <v>30.774349795872109</v>
      </c>
      <c r="L139" s="10">
        <f>'exp02'!K139/'rev02'!$L139</f>
        <v>565.84528120640334</v>
      </c>
      <c r="M139" s="10">
        <f>'exp02'!L139/'rev02'!$L139</f>
        <v>518.9515819878867</v>
      </c>
      <c r="N139" s="10">
        <f>'exp02'!M139/'rev02'!$L139</f>
        <v>130.26834252005392</v>
      </c>
      <c r="O139" s="10">
        <f>'exp02'!N139/'rev02'!$L139</f>
        <v>0</v>
      </c>
      <c r="P139" s="10">
        <f>'exp02'!O139/'rev02'!$L139</f>
        <v>413.37212499998594</v>
      </c>
      <c r="Q139" s="10">
        <f>'exp02'!P139/'rev02'!$L139</f>
        <v>136.83321386678736</v>
      </c>
      <c r="R139" s="10">
        <f>'exp02'!Q139/'rev02'!$L139</f>
        <v>0</v>
      </c>
      <c r="S139" s="10">
        <f>'exp02'!R139/'rev02'!$L139</f>
        <v>0</v>
      </c>
      <c r="T139" s="10">
        <f>'exp02'!S139/'rev02'!$L139</f>
        <v>0</v>
      </c>
      <c r="U139" s="10">
        <f>'exp02'!T139/'rev02'!$L139</f>
        <v>0</v>
      </c>
      <c r="V139" s="10">
        <f>'exp02'!U139/'rev02'!$L139</f>
        <v>0</v>
      </c>
      <c r="W139" s="10">
        <f>'exp02'!V139/'rev02'!$L139</f>
        <v>0</v>
      </c>
      <c r="X139" s="10">
        <f>'exp02'!W139/'rev02'!$L139</f>
        <v>0</v>
      </c>
      <c r="Y139" s="10">
        <f>'exp02'!X139/'rev02'!$L139</f>
        <v>308.6812119295285</v>
      </c>
      <c r="Z139" s="10">
        <f>'exp02'!Y139/'rev02'!$L139</f>
        <v>312.68781957488511</v>
      </c>
    </row>
    <row r="140" spans="1:26" x14ac:dyDescent="0.25">
      <c r="A140" s="6" t="s">
        <v>291</v>
      </c>
      <c r="B140" s="6" t="s">
        <v>529</v>
      </c>
      <c r="C140" s="13">
        <v>4039.1460000000002</v>
      </c>
      <c r="D140" s="7">
        <f t="shared" si="4"/>
        <v>7824.7968654760198</v>
      </c>
      <c r="E140" s="7">
        <f t="shared" si="5"/>
        <v>7462.3536336641464</v>
      </c>
      <c r="F140" s="10">
        <f>'exp02'!E140/'rev02'!$L140</f>
        <v>4447.2781350315145</v>
      </c>
      <c r="G140" s="10">
        <f>'exp02'!F140/'rev02'!$L140</f>
        <v>228.39408875044376</v>
      </c>
      <c r="H140" s="10">
        <f>'exp02'!G140/'rev02'!$L140</f>
        <v>280.66790108602163</v>
      </c>
      <c r="I140" s="10">
        <f>'exp02'!H140/'rev02'!$L140</f>
        <v>136.13193729565606</v>
      </c>
      <c r="J140" s="10">
        <f>'exp02'!I140/'rev02'!$L140</f>
        <v>344.00199448101159</v>
      </c>
      <c r="K140" s="10">
        <f>'exp02'!J140/'rev02'!$L140</f>
        <v>43.337933315606811</v>
      </c>
      <c r="L140" s="10">
        <f>'exp02'!K140/'rev02'!$L140</f>
        <v>685.7209271464809</v>
      </c>
      <c r="M140" s="10">
        <f>'exp02'!L140/'rev02'!$L140</f>
        <v>572.74050999889585</v>
      </c>
      <c r="N140" s="10">
        <f>'exp02'!M140/'rev02'!$L140</f>
        <v>49.789742683230564</v>
      </c>
      <c r="O140" s="10">
        <f>'exp02'!N140/'rev02'!$L140</f>
        <v>0</v>
      </c>
      <c r="P140" s="10">
        <f>'exp02'!O140/'rev02'!$L140</f>
        <v>460.91178927426739</v>
      </c>
      <c r="Q140" s="10">
        <f>'exp02'!P140/'rev02'!$L140</f>
        <v>213.37867460101714</v>
      </c>
      <c r="R140" s="10">
        <f>'exp02'!Q140/'rev02'!$L140</f>
        <v>0</v>
      </c>
      <c r="S140" s="10">
        <f>'exp02'!R140/'rev02'!$L140</f>
        <v>0</v>
      </c>
      <c r="T140" s="10">
        <f>'exp02'!S140/'rev02'!$L140</f>
        <v>56.874477921818126</v>
      </c>
      <c r="U140" s="10">
        <f>'exp02'!T140/'rev02'!$L140</f>
        <v>0</v>
      </c>
      <c r="V140" s="10">
        <f>'exp02'!U140/'rev02'!$L140</f>
        <v>0</v>
      </c>
      <c r="W140" s="10">
        <f>'exp02'!V140/'rev02'!$L140</f>
        <v>0</v>
      </c>
      <c r="X140" s="10">
        <f>'exp02'!W140/'rev02'!$L140</f>
        <v>9.2685434000157454E-2</v>
      </c>
      <c r="Y140" s="10">
        <f>'exp02'!X140/'rev02'!$L140</f>
        <v>305.4760684560548</v>
      </c>
      <c r="Z140" s="10">
        <f>'exp02'!Y140/'rev02'!$L140</f>
        <v>45.5491903486529</v>
      </c>
    </row>
    <row r="141" spans="1:26" x14ac:dyDescent="0.25">
      <c r="A141" s="6" t="s">
        <v>293</v>
      </c>
      <c r="B141" s="6" t="s">
        <v>530</v>
      </c>
      <c r="C141" s="13">
        <v>9206.2764000000025</v>
      </c>
      <c r="D141" s="7">
        <f t="shared" si="4"/>
        <v>7319.2140798640376</v>
      </c>
      <c r="E141" s="7">
        <f t="shared" si="5"/>
        <v>7045.9570766308952</v>
      </c>
      <c r="F141" s="10">
        <f>'exp02'!E141/'rev02'!$L141</f>
        <v>4008.8631838166398</v>
      </c>
      <c r="G141" s="10">
        <f>'exp02'!F141/'rev02'!$L141</f>
        <v>191.07721445339175</v>
      </c>
      <c r="H141" s="10">
        <f>'exp02'!G141/'rev02'!$L141</f>
        <v>282.96180092963527</v>
      </c>
      <c r="I141" s="10">
        <f>'exp02'!H141/'rev02'!$L141</f>
        <v>191.00227644696824</v>
      </c>
      <c r="J141" s="10">
        <f>'exp02'!I141/'rev02'!$L141</f>
        <v>302.95964500913738</v>
      </c>
      <c r="K141" s="10">
        <f>'exp02'!J141/'rev02'!$L141</f>
        <v>60.724765986821758</v>
      </c>
      <c r="L141" s="10">
        <f>'exp02'!K141/'rev02'!$L141</f>
        <v>729.85504867092607</v>
      </c>
      <c r="M141" s="10">
        <f>'exp02'!L141/'rev02'!$L141</f>
        <v>529.03460187226165</v>
      </c>
      <c r="N141" s="10">
        <f>'exp02'!M141/'rev02'!$L141</f>
        <v>182.08205979998598</v>
      </c>
      <c r="O141" s="10">
        <f>'exp02'!N141/'rev02'!$L141</f>
        <v>0</v>
      </c>
      <c r="P141" s="10">
        <f>'exp02'!O141/'rev02'!$L141</f>
        <v>412.52194209593785</v>
      </c>
      <c r="Q141" s="10">
        <f>'exp02'!P141/'rev02'!$L141</f>
        <v>154.87453754918761</v>
      </c>
      <c r="R141" s="10">
        <f>'exp02'!Q141/'rev02'!$L141</f>
        <v>0</v>
      </c>
      <c r="S141" s="10">
        <f>'exp02'!R141/'rev02'!$L141</f>
        <v>-1.2418701658794424</v>
      </c>
      <c r="T141" s="10">
        <f>'exp02'!S141/'rev02'!$L141</f>
        <v>27.385836471301243</v>
      </c>
      <c r="U141" s="10">
        <f>'exp02'!T141/'rev02'!$L141</f>
        <v>0</v>
      </c>
      <c r="V141" s="10">
        <f>'exp02'!U141/'rev02'!$L141</f>
        <v>0</v>
      </c>
      <c r="W141" s="10">
        <f>'exp02'!V141/'rev02'!$L141</f>
        <v>0</v>
      </c>
      <c r="X141" s="10">
        <f>'exp02'!W141/'rev02'!$L141</f>
        <v>17.667400253157723</v>
      </c>
      <c r="Y141" s="10">
        <f>'exp02'!X141/'rev02'!$L141</f>
        <v>229.44563667456254</v>
      </c>
      <c r="Z141" s="10">
        <f>'exp02'!Y141/'rev02'!$L141</f>
        <v>249.46819975989419</v>
      </c>
    </row>
    <row r="142" spans="1:26" x14ac:dyDescent="0.25">
      <c r="A142" s="6" t="s">
        <v>295</v>
      </c>
      <c r="B142" s="6" t="s">
        <v>531</v>
      </c>
      <c r="C142" s="13">
        <v>1095.1267</v>
      </c>
      <c r="D142" s="7">
        <f t="shared" si="4"/>
        <v>7555.4597107348409</v>
      </c>
      <c r="E142" s="7">
        <f t="shared" si="5"/>
        <v>7241.6885644373388</v>
      </c>
      <c r="F142" s="10">
        <f>'exp02'!E142/'rev02'!$L142</f>
        <v>4310.3868072981868</v>
      </c>
      <c r="G142" s="10">
        <f>'exp02'!F142/'rev02'!$L142</f>
        <v>219.59531257890069</v>
      </c>
      <c r="H142" s="10">
        <f>'exp02'!G142/'rev02'!$L142</f>
        <v>364.62404761019889</v>
      </c>
      <c r="I142" s="10">
        <f>'exp02'!H142/'rev02'!$L142</f>
        <v>440.74647253144315</v>
      </c>
      <c r="J142" s="10">
        <f>'exp02'!I142/'rev02'!$L142</f>
        <v>327.97923747087896</v>
      </c>
      <c r="K142" s="10">
        <f>'exp02'!J142/'rev02'!$L142</f>
        <v>57.28654958371483</v>
      </c>
      <c r="L142" s="10">
        <f>'exp02'!K142/'rev02'!$L142</f>
        <v>711.29747818220483</v>
      </c>
      <c r="M142" s="10">
        <f>'exp02'!L142/'rev02'!$L142</f>
        <v>201.12526705814039</v>
      </c>
      <c r="N142" s="10">
        <f>'exp02'!M142/'rev02'!$L142</f>
        <v>110.49170840232459</v>
      </c>
      <c r="O142" s="10">
        <f>'exp02'!N142/'rev02'!$L142</f>
        <v>0</v>
      </c>
      <c r="P142" s="10">
        <f>'exp02'!O142/'rev02'!$L142</f>
        <v>417.6308732131177</v>
      </c>
      <c r="Q142" s="10">
        <f>'exp02'!P142/'rev02'!$L142</f>
        <v>80.524810508227034</v>
      </c>
      <c r="R142" s="10">
        <f>'exp02'!Q142/'rev02'!$L142</f>
        <v>0</v>
      </c>
      <c r="S142" s="10">
        <f>'exp02'!R142/'rev02'!$L142</f>
        <v>0</v>
      </c>
      <c r="T142" s="10">
        <f>'exp02'!S142/'rev02'!$L142</f>
        <v>0</v>
      </c>
      <c r="U142" s="10">
        <f>'exp02'!T142/'rev02'!$L142</f>
        <v>0</v>
      </c>
      <c r="V142" s="10">
        <f>'exp02'!U142/'rev02'!$L142</f>
        <v>0</v>
      </c>
      <c r="W142" s="10">
        <f>'exp02'!V142/'rev02'!$L142</f>
        <v>0</v>
      </c>
      <c r="X142" s="10">
        <f>'exp02'!W142/'rev02'!$L142</f>
        <v>6.2665808440247135</v>
      </c>
      <c r="Y142" s="10">
        <f>'exp02'!X142/'rev02'!$L142</f>
        <v>307.50456545347674</v>
      </c>
      <c r="Z142" s="10">
        <f>'exp02'!Y142/'rev02'!$L142</f>
        <v>28.204955645771395</v>
      </c>
    </row>
    <row r="143" spans="1:26" x14ac:dyDescent="0.25">
      <c r="A143" s="6" t="s">
        <v>297</v>
      </c>
      <c r="B143" s="6" t="s">
        <v>532</v>
      </c>
      <c r="C143" s="13">
        <v>524.90639999999996</v>
      </c>
      <c r="D143" s="7">
        <f t="shared" si="4"/>
        <v>7287.957510138951</v>
      </c>
      <c r="E143" s="7">
        <f t="shared" si="5"/>
        <v>7016.1294470785651</v>
      </c>
      <c r="F143" s="10">
        <f>'exp02'!E143/'rev02'!$L143</f>
        <v>3992.6803140521815</v>
      </c>
      <c r="G143" s="10">
        <f>'exp02'!F143/'rev02'!$L143</f>
        <v>242.7567657776701</v>
      </c>
      <c r="H143" s="10">
        <f>'exp02'!G143/'rev02'!$L143</f>
        <v>392.16088811262358</v>
      </c>
      <c r="I143" s="10">
        <f>'exp02'!H143/'rev02'!$L143</f>
        <v>512.24645003375849</v>
      </c>
      <c r="J143" s="10">
        <f>'exp02'!I143/'rev02'!$L143</f>
        <v>298.63505188734604</v>
      </c>
      <c r="K143" s="10">
        <f>'exp02'!J143/'rev02'!$L143</f>
        <v>57.007516006663288</v>
      </c>
      <c r="L143" s="10">
        <f>'exp02'!K143/'rev02'!$L143</f>
        <v>642.03597060352092</v>
      </c>
      <c r="M143" s="10">
        <f>'exp02'!L143/'rev02'!$L143</f>
        <v>146.9007807868222</v>
      </c>
      <c r="N143" s="10">
        <f>'exp02'!M143/'rev02'!$L143</f>
        <v>18.314446156495713</v>
      </c>
      <c r="O143" s="10">
        <f>'exp02'!N143/'rev02'!$L143</f>
        <v>0</v>
      </c>
      <c r="P143" s="10">
        <f>'exp02'!O143/'rev02'!$L143</f>
        <v>556.96337480358409</v>
      </c>
      <c r="Q143" s="10">
        <f>'exp02'!P143/'rev02'!$L143</f>
        <v>156.42788885789926</v>
      </c>
      <c r="R143" s="10">
        <f>'exp02'!Q143/'rev02'!$L143</f>
        <v>0</v>
      </c>
      <c r="S143" s="10">
        <f>'exp02'!R143/'rev02'!$L143</f>
        <v>0</v>
      </c>
      <c r="T143" s="10">
        <f>'exp02'!S143/'rev02'!$L143</f>
        <v>0</v>
      </c>
      <c r="U143" s="10">
        <f>'exp02'!T143/'rev02'!$L143</f>
        <v>0</v>
      </c>
      <c r="V143" s="10">
        <f>'exp02'!U143/'rev02'!$L143</f>
        <v>0</v>
      </c>
      <c r="W143" s="10">
        <f>'exp02'!V143/'rev02'!$L143</f>
        <v>0</v>
      </c>
      <c r="X143" s="10">
        <f>'exp02'!W143/'rev02'!$L143</f>
        <v>0</v>
      </c>
      <c r="Y143" s="10">
        <f>'exp02'!X143/'rev02'!$L143</f>
        <v>271.82806306038566</v>
      </c>
      <c r="Z143" s="10">
        <f>'exp02'!Y143/'rev02'!$L143</f>
        <v>30.258994746491947</v>
      </c>
    </row>
    <row r="144" spans="1:26" x14ac:dyDescent="0.25">
      <c r="A144" s="6" t="s">
        <v>299</v>
      </c>
      <c r="B144" s="6" t="s">
        <v>533</v>
      </c>
      <c r="C144" s="13">
        <v>2284.0416999999998</v>
      </c>
      <c r="D144" s="7">
        <f t="shared" si="4"/>
        <v>6976.6246211704474</v>
      </c>
      <c r="E144" s="7">
        <f t="shared" si="5"/>
        <v>6714.9039923395467</v>
      </c>
      <c r="F144" s="10">
        <f>'exp02'!E144/'rev02'!$L144</f>
        <v>3947.9587566198993</v>
      </c>
      <c r="G144" s="10">
        <f>'exp02'!F144/'rev02'!$L144</f>
        <v>138.98810604027065</v>
      </c>
      <c r="H144" s="10">
        <f>'exp02'!G144/'rev02'!$L144</f>
        <v>170.39204231691571</v>
      </c>
      <c r="I144" s="10">
        <f>'exp02'!H144/'rev02'!$L144</f>
        <v>618.81525630639771</v>
      </c>
      <c r="J144" s="10">
        <f>'exp02'!I144/'rev02'!$L144</f>
        <v>446.45256257799502</v>
      </c>
      <c r="K144" s="10">
        <f>'exp02'!J144/'rev02'!$L144</f>
        <v>35.181669406473624</v>
      </c>
      <c r="L144" s="10">
        <f>'exp02'!K144/'rev02'!$L144</f>
        <v>530.98137831721738</v>
      </c>
      <c r="M144" s="10">
        <f>'exp02'!L144/'rev02'!$L144</f>
        <v>293.26588039088779</v>
      </c>
      <c r="N144" s="10">
        <f>'exp02'!M144/'rev02'!$L144</f>
        <v>0</v>
      </c>
      <c r="O144" s="10">
        <f>'exp02'!N144/'rev02'!$L144</f>
        <v>0</v>
      </c>
      <c r="P144" s="10">
        <f>'exp02'!O144/'rev02'!$L144</f>
        <v>410.08434740924395</v>
      </c>
      <c r="Q144" s="10">
        <f>'exp02'!P144/'rev02'!$L144</f>
        <v>122.78399295424424</v>
      </c>
      <c r="R144" s="10">
        <f>'exp02'!Q144/'rev02'!$L144</f>
        <v>0</v>
      </c>
      <c r="S144" s="10">
        <f>'exp02'!R144/'rev02'!$L144</f>
        <v>0</v>
      </c>
      <c r="T144" s="10">
        <f>'exp02'!S144/'rev02'!$L144</f>
        <v>0</v>
      </c>
      <c r="U144" s="10">
        <f>'exp02'!T144/'rev02'!$L144</f>
        <v>0</v>
      </c>
      <c r="V144" s="10">
        <f>'exp02'!U144/'rev02'!$L144</f>
        <v>0</v>
      </c>
      <c r="W144" s="10">
        <f>'exp02'!V144/'rev02'!$L144</f>
        <v>0</v>
      </c>
      <c r="X144" s="10">
        <f>'exp02'!W144/'rev02'!$L144</f>
        <v>0</v>
      </c>
      <c r="Y144" s="10">
        <f>'exp02'!X144/'rev02'!$L144</f>
        <v>261.72062883090098</v>
      </c>
      <c r="Z144" s="10">
        <f>'exp02'!Y144/'rev02'!$L144</f>
        <v>46.240837021495715</v>
      </c>
    </row>
    <row r="145" spans="1:26" x14ac:dyDescent="0.25">
      <c r="A145" s="6" t="s">
        <v>301</v>
      </c>
      <c r="B145" s="6" t="s">
        <v>534</v>
      </c>
      <c r="C145" s="13">
        <v>364.46710000000002</v>
      </c>
      <c r="D145" s="7">
        <f t="shared" si="4"/>
        <v>8145.8432324892974</v>
      </c>
      <c r="E145" s="7">
        <f t="shared" si="5"/>
        <v>7811.5028489539936</v>
      </c>
      <c r="F145" s="10">
        <f>'exp02'!E145/'rev02'!$L145</f>
        <v>4860.073542989202</v>
      </c>
      <c r="G145" s="10">
        <f>'exp02'!F145/'rev02'!$L145</f>
        <v>0</v>
      </c>
      <c r="H145" s="10">
        <f>'exp02'!G145/'rev02'!$L145</f>
        <v>295.7853534653745</v>
      </c>
      <c r="I145" s="10">
        <f>'exp02'!H145/'rev02'!$L145</f>
        <v>447.07442729398622</v>
      </c>
      <c r="J145" s="10">
        <f>'exp02'!I145/'rev02'!$L145</f>
        <v>421.30507801664402</v>
      </c>
      <c r="K145" s="10">
        <f>'exp02'!J145/'rev02'!$L145</f>
        <v>106.76716773612763</v>
      </c>
      <c r="L145" s="10">
        <f>'exp02'!K145/'rev02'!$L145</f>
        <v>747.62792032531888</v>
      </c>
      <c r="M145" s="10">
        <f>'exp02'!L145/'rev02'!$L145</f>
        <v>90.360693736142437</v>
      </c>
      <c r="N145" s="10">
        <f>'exp02'!M145/'rev02'!$L145</f>
        <v>113.67574741314098</v>
      </c>
      <c r="O145" s="10">
        <f>'exp02'!N145/'rev02'!$L145</f>
        <v>0</v>
      </c>
      <c r="P145" s="10">
        <f>'exp02'!O145/'rev02'!$L145</f>
        <v>526.6361216142692</v>
      </c>
      <c r="Q145" s="10">
        <f>'exp02'!P145/'rev02'!$L145</f>
        <v>202.196796363787</v>
      </c>
      <c r="R145" s="10">
        <f>'exp02'!Q145/'rev02'!$L145</f>
        <v>0</v>
      </c>
      <c r="S145" s="10">
        <f>'exp02'!R145/'rev02'!$L145</f>
        <v>0</v>
      </c>
      <c r="T145" s="10">
        <f>'exp02'!S145/'rev02'!$L145</f>
        <v>0</v>
      </c>
      <c r="U145" s="10">
        <f>'exp02'!T145/'rev02'!$L145</f>
        <v>0</v>
      </c>
      <c r="V145" s="10">
        <f>'exp02'!U145/'rev02'!$L145</f>
        <v>0</v>
      </c>
      <c r="W145" s="10">
        <f>'exp02'!V145/'rev02'!$L145</f>
        <v>0</v>
      </c>
      <c r="X145" s="10">
        <f>'exp02'!W145/'rev02'!$L145</f>
        <v>2.7437318759361271</v>
      </c>
      <c r="Y145" s="10">
        <f>'exp02'!X145/'rev02'!$L145</f>
        <v>331.59665165936786</v>
      </c>
      <c r="Z145" s="10">
        <f>'exp02'!Y145/'rev02'!$L145</f>
        <v>52.100724592151117</v>
      </c>
    </row>
    <row r="146" spans="1:26" x14ac:dyDescent="0.25">
      <c r="A146" s="6" t="s">
        <v>303</v>
      </c>
      <c r="B146" s="6" t="s">
        <v>535</v>
      </c>
      <c r="C146" s="13">
        <v>6754.4268000000002</v>
      </c>
      <c r="D146" s="7">
        <f t="shared" si="4"/>
        <v>6938.8059842472503</v>
      </c>
      <c r="E146" s="7">
        <f t="shared" si="5"/>
        <v>6532.2022543793064</v>
      </c>
      <c r="F146" s="10">
        <f>'exp02'!E146/'rev02'!$L146</f>
        <v>3768.0184468058787</v>
      </c>
      <c r="G146" s="10">
        <f>'exp02'!F146/'rev02'!$L146</f>
        <v>262.36532313889313</v>
      </c>
      <c r="H146" s="10">
        <f>'exp02'!G146/'rev02'!$L146</f>
        <v>260.58995117098613</v>
      </c>
      <c r="I146" s="10">
        <f>'exp02'!H146/'rev02'!$L146</f>
        <v>206.87828018211701</v>
      </c>
      <c r="J146" s="10">
        <f>'exp02'!I146/'rev02'!$L146</f>
        <v>286.61339108745688</v>
      </c>
      <c r="K146" s="10">
        <f>'exp02'!J146/'rev02'!$L146</f>
        <v>49.596295869251257</v>
      </c>
      <c r="L146" s="10">
        <f>'exp02'!K146/'rev02'!$L146</f>
        <v>594.94429786403191</v>
      </c>
      <c r="M146" s="10">
        <f>'exp02'!L146/'rev02'!$L146</f>
        <v>453.97968632956389</v>
      </c>
      <c r="N146" s="10">
        <f>'exp02'!M146/'rev02'!$L146</f>
        <v>56.347147029559927</v>
      </c>
      <c r="O146" s="10">
        <f>'exp02'!N146/'rev02'!$L146</f>
        <v>0</v>
      </c>
      <c r="P146" s="10">
        <f>'exp02'!O146/'rev02'!$L146</f>
        <v>431.77478213251197</v>
      </c>
      <c r="Q146" s="10">
        <f>'exp02'!P146/'rev02'!$L146</f>
        <v>161.0946527690551</v>
      </c>
      <c r="R146" s="10">
        <f>'exp02'!Q146/'rev02'!$L146</f>
        <v>0</v>
      </c>
      <c r="S146" s="10">
        <f>'exp02'!R146/'rev02'!$L146</f>
        <v>0</v>
      </c>
      <c r="T146" s="10">
        <f>'exp02'!S146/'rev02'!$L146</f>
        <v>0</v>
      </c>
      <c r="U146" s="10">
        <f>'exp02'!T146/'rev02'!$L146</f>
        <v>0</v>
      </c>
      <c r="V146" s="10">
        <f>'exp02'!U146/'rev02'!$L146</f>
        <v>0</v>
      </c>
      <c r="W146" s="10">
        <f>'exp02'!V146/'rev02'!$L146</f>
        <v>0</v>
      </c>
      <c r="X146" s="10">
        <f>'exp02'!W146/'rev02'!$L146</f>
        <v>47.695703801246317</v>
      </c>
      <c r="Y146" s="10">
        <f>'exp02'!X146/'rev02'!$L146</f>
        <v>358.90802606669752</v>
      </c>
      <c r="Z146" s="10">
        <f>'exp02'!Y146/'rev02'!$L146</f>
        <v>22.553505206392938</v>
      </c>
    </row>
    <row r="147" spans="1:26" x14ac:dyDescent="0.25">
      <c r="A147" s="6" t="s">
        <v>305</v>
      </c>
      <c r="B147" s="6" t="s">
        <v>536</v>
      </c>
      <c r="C147" s="13">
        <v>886.20779999999979</v>
      </c>
      <c r="D147" s="7">
        <f t="shared" si="4"/>
        <v>5974.1217466151847</v>
      </c>
      <c r="E147" s="7">
        <f t="shared" si="5"/>
        <v>5763.3110767023272</v>
      </c>
      <c r="F147" s="10">
        <f>'exp02'!E147/'rev02'!$L147</f>
        <v>3374.1697489008793</v>
      </c>
      <c r="G147" s="10">
        <f>'exp02'!F147/'rev02'!$L147</f>
        <v>232.40997201784958</v>
      </c>
      <c r="H147" s="10">
        <f>'exp02'!G147/'rev02'!$L147</f>
        <v>380.83378413053924</v>
      </c>
      <c r="I147" s="10">
        <f>'exp02'!H147/'rev02'!$L147</f>
        <v>324.97390566862538</v>
      </c>
      <c r="J147" s="10">
        <f>'exp02'!I147/'rev02'!$L147</f>
        <v>353.3587720622636</v>
      </c>
      <c r="K147" s="10">
        <f>'exp02'!J147/'rev02'!$L147</f>
        <v>81.015998730771742</v>
      </c>
      <c r="L147" s="10">
        <f>'exp02'!K147/'rev02'!$L147</f>
        <v>468.8009403663566</v>
      </c>
      <c r="M147" s="10">
        <f>'exp02'!L147/'rev02'!$L147</f>
        <v>163.40529839615496</v>
      </c>
      <c r="N147" s="10">
        <f>'exp02'!M147/'rev02'!$L147</f>
        <v>5.7143482600807642</v>
      </c>
      <c r="O147" s="10">
        <f>'exp02'!N147/'rev02'!$L147</f>
        <v>0</v>
      </c>
      <c r="P147" s="10">
        <f>'exp02'!O147/'rev02'!$L147</f>
        <v>322.75010443374572</v>
      </c>
      <c r="Q147" s="10">
        <f>'exp02'!P147/'rev02'!$L147</f>
        <v>55.878203735060794</v>
      </c>
      <c r="R147" s="10">
        <f>'exp02'!Q147/'rev02'!$L147</f>
        <v>0</v>
      </c>
      <c r="S147" s="10">
        <f>'exp02'!R147/'rev02'!$L147</f>
        <v>0</v>
      </c>
      <c r="T147" s="10">
        <f>'exp02'!S147/'rev02'!$L147</f>
        <v>0</v>
      </c>
      <c r="U147" s="10">
        <f>'exp02'!T147/'rev02'!$L147</f>
        <v>0</v>
      </c>
      <c r="V147" s="10">
        <f>'exp02'!U147/'rev02'!$L147</f>
        <v>0</v>
      </c>
      <c r="W147" s="10">
        <f>'exp02'!V147/'rev02'!$L147</f>
        <v>0</v>
      </c>
      <c r="X147" s="10">
        <f>'exp02'!W147/'rev02'!$L147</f>
        <v>0</v>
      </c>
      <c r="Y147" s="10">
        <f>'exp02'!X147/'rev02'!$L147</f>
        <v>210.81066991285795</v>
      </c>
      <c r="Z147" s="10">
        <f>'exp02'!Y147/'rev02'!$L147</f>
        <v>156.17164507015175</v>
      </c>
    </row>
    <row r="148" spans="1:26" x14ac:dyDescent="0.25">
      <c r="A148" s="6" t="s">
        <v>307</v>
      </c>
      <c r="B148" s="6" t="s">
        <v>537</v>
      </c>
      <c r="C148" s="13">
        <v>356.06180000000001</v>
      </c>
      <c r="D148" s="7">
        <f t="shared" si="4"/>
        <v>6808.5180999478189</v>
      </c>
      <c r="E148" s="7">
        <f t="shared" si="5"/>
        <v>6444.4954499471733</v>
      </c>
      <c r="F148" s="10">
        <f>'exp02'!E148/'rev02'!$L148</f>
        <v>3551.6471297960074</v>
      </c>
      <c r="G148" s="10">
        <f>'exp02'!F148/'rev02'!$L148</f>
        <v>242.62355579845968</v>
      </c>
      <c r="H148" s="10">
        <f>'exp02'!G148/'rev02'!$L148</f>
        <v>251.211980616848</v>
      </c>
      <c r="I148" s="10">
        <f>'exp02'!H148/'rev02'!$L148</f>
        <v>588.53008101402622</v>
      </c>
      <c r="J148" s="10">
        <f>'exp02'!I148/'rev02'!$L148</f>
        <v>234.87933836204837</v>
      </c>
      <c r="K148" s="10">
        <f>'exp02'!J148/'rev02'!$L148</f>
        <v>0</v>
      </c>
      <c r="L148" s="10">
        <f>'exp02'!K148/'rev02'!$L148</f>
        <v>419.30148081035367</v>
      </c>
      <c r="M148" s="10">
        <f>'exp02'!L148/'rev02'!$L148</f>
        <v>424.61120513349084</v>
      </c>
      <c r="N148" s="10">
        <f>'exp02'!M148/'rev02'!$L148</f>
        <v>45.110258949429564</v>
      </c>
      <c r="O148" s="10">
        <f>'exp02'!N148/'rev02'!$L148</f>
        <v>0</v>
      </c>
      <c r="P148" s="10">
        <f>'exp02'!O148/'rev02'!$L148</f>
        <v>502.77797281258478</v>
      </c>
      <c r="Q148" s="10">
        <f>'exp02'!P148/'rev02'!$L148</f>
        <v>183.80244665392357</v>
      </c>
      <c r="R148" s="10">
        <f>'exp02'!Q148/'rev02'!$L148</f>
        <v>0</v>
      </c>
      <c r="S148" s="10">
        <f>'exp02'!R148/'rev02'!$L148</f>
        <v>0</v>
      </c>
      <c r="T148" s="10">
        <f>'exp02'!S148/'rev02'!$L148</f>
        <v>99.565412521084824</v>
      </c>
      <c r="U148" s="10">
        <f>'exp02'!T148/'rev02'!$L148</f>
        <v>0</v>
      </c>
      <c r="V148" s="10">
        <f>'exp02'!U148/'rev02'!$L148</f>
        <v>0</v>
      </c>
      <c r="W148" s="10">
        <f>'exp02'!V148/'rev02'!$L148</f>
        <v>0</v>
      </c>
      <c r="X148" s="10">
        <f>'exp02'!W148/'rev02'!$L148</f>
        <v>0</v>
      </c>
      <c r="Y148" s="10">
        <f>'exp02'!X148/'rev02'!$L148</f>
        <v>264.45723747956112</v>
      </c>
      <c r="Z148" s="10">
        <f>'exp02'!Y148/'rev02'!$L148</f>
        <v>40.029146625670037</v>
      </c>
    </row>
    <row r="149" spans="1:26" x14ac:dyDescent="0.25">
      <c r="A149" s="6" t="s">
        <v>309</v>
      </c>
      <c r="B149" s="6" t="s">
        <v>538</v>
      </c>
      <c r="C149" s="13">
        <v>2685.8594999999996</v>
      </c>
      <c r="D149" s="7">
        <f t="shared" si="4"/>
        <v>6908.733170889991</v>
      </c>
      <c r="E149" s="7">
        <f t="shared" si="5"/>
        <v>6619.0319151094855</v>
      </c>
      <c r="F149" s="10">
        <f>'exp02'!E149/'rev02'!$L149</f>
        <v>4085.8045180695426</v>
      </c>
      <c r="G149" s="10">
        <f>'exp02'!F149/'rev02'!$L149</f>
        <v>263.43794602807787</v>
      </c>
      <c r="H149" s="10">
        <f>'exp02'!G149/'rev02'!$L149</f>
        <v>256.6973551669401</v>
      </c>
      <c r="I149" s="10">
        <f>'exp02'!H149/'rev02'!$L149</f>
        <v>120.21174227467968</v>
      </c>
      <c r="J149" s="10">
        <f>'exp02'!I149/'rev02'!$L149</f>
        <v>271.02858135356672</v>
      </c>
      <c r="K149" s="10">
        <f>'exp02'!J149/'rev02'!$L149</f>
        <v>54.019649948182334</v>
      </c>
      <c r="L149" s="10">
        <f>'exp02'!K149/'rev02'!$L149</f>
        <v>547.52674888615741</v>
      </c>
      <c r="M149" s="10">
        <f>'exp02'!L149/'rev02'!$L149</f>
        <v>475.37468359755985</v>
      </c>
      <c r="N149" s="10">
        <f>'exp02'!M149/'rev02'!$L149</f>
        <v>33.1066275060181</v>
      </c>
      <c r="O149" s="10">
        <f>'exp02'!N149/'rev02'!$L149</f>
        <v>0</v>
      </c>
      <c r="P149" s="10">
        <f>'exp02'!O149/'rev02'!$L149</f>
        <v>390.03919229579958</v>
      </c>
      <c r="Q149" s="10">
        <f>'exp02'!P149/'rev02'!$L149</f>
        <v>121.78486998296077</v>
      </c>
      <c r="R149" s="10">
        <f>'exp02'!Q149/'rev02'!$L149</f>
        <v>0</v>
      </c>
      <c r="S149" s="10">
        <f>'exp02'!R149/'rev02'!$L149</f>
        <v>0</v>
      </c>
      <c r="T149" s="10">
        <f>'exp02'!S149/'rev02'!$L149</f>
        <v>0</v>
      </c>
      <c r="U149" s="10">
        <f>'exp02'!T149/'rev02'!$L149</f>
        <v>0</v>
      </c>
      <c r="V149" s="10">
        <f>'exp02'!U149/'rev02'!$L149</f>
        <v>0</v>
      </c>
      <c r="W149" s="10">
        <f>'exp02'!V149/'rev02'!$L149</f>
        <v>48.977561931292392</v>
      </c>
      <c r="X149" s="10">
        <f>'exp02'!W149/'rev02'!$L149</f>
        <v>0</v>
      </c>
      <c r="Y149" s="10">
        <f>'exp02'!X149/'rev02'!$L149</f>
        <v>240.72369384921294</v>
      </c>
      <c r="Z149" s="10">
        <f>'exp02'!Y149/'rev02'!$L149</f>
        <v>22.842967027873204</v>
      </c>
    </row>
    <row r="150" spans="1:26" x14ac:dyDescent="0.25">
      <c r="A150" s="6" t="s">
        <v>311</v>
      </c>
      <c r="B150" s="6" t="s">
        <v>539</v>
      </c>
      <c r="C150" s="13">
        <v>2697.7320999999997</v>
      </c>
      <c r="D150" s="7">
        <f t="shared" si="4"/>
        <v>7081.4771526053319</v>
      </c>
      <c r="E150" s="7">
        <f t="shared" si="5"/>
        <v>6813.5830129314927</v>
      </c>
      <c r="F150" s="10">
        <f>'exp02'!E150/'rev02'!$L150</f>
        <v>4123.6924785822885</v>
      </c>
      <c r="G150" s="10">
        <f>'exp02'!F150/'rev02'!$L150</f>
        <v>172.09803004531105</v>
      </c>
      <c r="H150" s="10">
        <f>'exp02'!G150/'rev02'!$L150</f>
        <v>251.07008216271734</v>
      </c>
      <c r="I150" s="10">
        <f>'exp02'!H150/'rev02'!$L150</f>
        <v>201.618526168703</v>
      </c>
      <c r="J150" s="10">
        <f>'exp02'!I150/'rev02'!$L150</f>
        <v>277.35424507125822</v>
      </c>
      <c r="K150" s="10">
        <f>'exp02'!J150/'rev02'!$L150</f>
        <v>51.186765357464516</v>
      </c>
      <c r="L150" s="10">
        <f>'exp02'!K150/'rev02'!$L150</f>
        <v>621.80039300418309</v>
      </c>
      <c r="M150" s="10">
        <f>'exp02'!L150/'rev02'!$L150</f>
        <v>576.31751499713414</v>
      </c>
      <c r="N150" s="10">
        <f>'exp02'!M150/'rev02'!$L150</f>
        <v>0</v>
      </c>
      <c r="O150" s="10">
        <f>'exp02'!N150/'rev02'!$L150</f>
        <v>0</v>
      </c>
      <c r="P150" s="10">
        <f>'exp02'!O150/'rev02'!$L150</f>
        <v>411.41843180054838</v>
      </c>
      <c r="Q150" s="10">
        <f>'exp02'!P150/'rev02'!$L150</f>
        <v>127.02654574188448</v>
      </c>
      <c r="R150" s="10">
        <f>'exp02'!Q150/'rev02'!$L150</f>
        <v>0</v>
      </c>
      <c r="S150" s="10">
        <f>'exp02'!R150/'rev02'!$L150</f>
        <v>0</v>
      </c>
      <c r="T150" s="10">
        <f>'exp02'!S150/'rev02'!$L150</f>
        <v>0</v>
      </c>
      <c r="U150" s="10">
        <f>'exp02'!T150/'rev02'!$L150</f>
        <v>0</v>
      </c>
      <c r="V150" s="10">
        <f>'exp02'!U150/'rev02'!$L150</f>
        <v>0</v>
      </c>
      <c r="W150" s="10">
        <f>'exp02'!V150/'rev02'!$L150</f>
        <v>0</v>
      </c>
      <c r="X150" s="10">
        <f>'exp02'!W150/'rev02'!$L150</f>
        <v>0</v>
      </c>
      <c r="Y150" s="10">
        <f>'exp02'!X150/'rev02'!$L150</f>
        <v>267.89413967383939</v>
      </c>
      <c r="Z150" s="10">
        <f>'exp02'!Y150/'rev02'!$L150</f>
        <v>97.135293752852633</v>
      </c>
    </row>
    <row r="151" spans="1:26" x14ac:dyDescent="0.25">
      <c r="A151" s="6" t="s">
        <v>313</v>
      </c>
      <c r="B151" s="6" t="s">
        <v>540</v>
      </c>
      <c r="C151" s="13">
        <v>2460.9389999999999</v>
      </c>
      <c r="D151" s="7">
        <f t="shared" si="4"/>
        <v>7186.6949932525758</v>
      </c>
      <c r="E151" s="7">
        <f t="shared" si="5"/>
        <v>6852.0402496770548</v>
      </c>
      <c r="F151" s="10">
        <f>'exp02'!E151/'rev02'!$L151</f>
        <v>3866.9095292487955</v>
      </c>
      <c r="G151" s="10">
        <f>'exp02'!F151/'rev02'!$L151</f>
        <v>383.03875878272481</v>
      </c>
      <c r="H151" s="10">
        <f>'exp02'!G151/'rev02'!$L151</f>
        <v>375.30711244772834</v>
      </c>
      <c r="I151" s="10">
        <f>'exp02'!H151/'rev02'!$L151</f>
        <v>168.17649685750033</v>
      </c>
      <c r="J151" s="10">
        <f>'exp02'!I151/'rev02'!$L151</f>
        <v>323.18339056758418</v>
      </c>
      <c r="K151" s="10">
        <f>'exp02'!J151/'rev02'!$L151</f>
        <v>48.603557422593575</v>
      </c>
      <c r="L151" s="10">
        <f>'exp02'!K151/'rev02'!$L151</f>
        <v>558.58141546783565</v>
      </c>
      <c r="M151" s="10">
        <f>'exp02'!L151/'rev02'!$L151</f>
        <v>471.04198844424837</v>
      </c>
      <c r="N151" s="10">
        <f>'exp02'!M151/'rev02'!$L151</f>
        <v>54.735204732827597</v>
      </c>
      <c r="O151" s="10">
        <f>'exp02'!N151/'rev02'!$L151</f>
        <v>0</v>
      </c>
      <c r="P151" s="10">
        <f>'exp02'!O151/'rev02'!$L151</f>
        <v>457.31338322485851</v>
      </c>
      <c r="Q151" s="10">
        <f>'exp02'!P151/'rev02'!$L151</f>
        <v>145.14941248035811</v>
      </c>
      <c r="R151" s="10">
        <f>'exp02'!Q151/'rev02'!$L151</f>
        <v>0</v>
      </c>
      <c r="S151" s="10">
        <f>'exp02'!R151/'rev02'!$L151</f>
        <v>0</v>
      </c>
      <c r="T151" s="10">
        <f>'exp02'!S151/'rev02'!$L151</f>
        <v>44.221624347454366</v>
      </c>
      <c r="U151" s="10">
        <f>'exp02'!T151/'rev02'!$L151</f>
        <v>0</v>
      </c>
      <c r="V151" s="10">
        <f>'exp02'!U151/'rev02'!$L151</f>
        <v>0</v>
      </c>
      <c r="W151" s="10">
        <f>'exp02'!V151/'rev02'!$L151</f>
        <v>0</v>
      </c>
      <c r="X151" s="10">
        <f>'exp02'!W151/'rev02'!$L151</f>
        <v>0</v>
      </c>
      <c r="Y151" s="10">
        <f>'exp02'!X151/'rev02'!$L151</f>
        <v>290.43311922806703</v>
      </c>
      <c r="Z151" s="10">
        <f>'exp02'!Y151/'rev02'!$L151</f>
        <v>668.92076561020008</v>
      </c>
    </row>
    <row r="152" spans="1:26" x14ac:dyDescent="0.25">
      <c r="A152" s="6" t="s">
        <v>315</v>
      </c>
      <c r="B152" s="6" t="s">
        <v>541</v>
      </c>
      <c r="C152" s="13">
        <v>1906.3607999999999</v>
      </c>
      <c r="D152" s="7">
        <f t="shared" si="4"/>
        <v>6332.4963983732787</v>
      </c>
      <c r="E152" s="7">
        <f t="shared" si="5"/>
        <v>5937.464230275823</v>
      </c>
      <c r="F152" s="10">
        <f>'exp02'!E152/'rev02'!$L152</f>
        <v>3437.4118110275872</v>
      </c>
      <c r="G152" s="10">
        <f>'exp02'!F152/'rev02'!$L152</f>
        <v>240.06791369188878</v>
      </c>
      <c r="H152" s="10">
        <f>'exp02'!G152/'rev02'!$L152</f>
        <v>316.46649994061983</v>
      </c>
      <c r="I152" s="10">
        <f>'exp02'!H152/'rev02'!$L152</f>
        <v>309.21988639296404</v>
      </c>
      <c r="J152" s="10">
        <f>'exp02'!I152/'rev02'!$L152</f>
        <v>352.40407272327468</v>
      </c>
      <c r="K152" s="10">
        <f>'exp02'!J152/'rev02'!$L152</f>
        <v>51.419516179728411</v>
      </c>
      <c r="L152" s="10">
        <f>'exp02'!K152/'rev02'!$L152</f>
        <v>610.14656302206799</v>
      </c>
      <c r="M152" s="10">
        <f>'exp02'!L152/'rev02'!$L152</f>
        <v>197.20914320101423</v>
      </c>
      <c r="N152" s="10">
        <f>'exp02'!M152/'rev02'!$L152</f>
        <v>32.861423713706245</v>
      </c>
      <c r="O152" s="10">
        <f>'exp02'!N152/'rev02'!$L152</f>
        <v>0</v>
      </c>
      <c r="P152" s="10">
        <f>'exp02'!O152/'rev02'!$L152</f>
        <v>346.12820930854224</v>
      </c>
      <c r="Q152" s="10">
        <f>'exp02'!P152/'rev02'!$L152</f>
        <v>44.129191074428306</v>
      </c>
      <c r="R152" s="10">
        <f>'exp02'!Q152/'rev02'!$L152</f>
        <v>0</v>
      </c>
      <c r="S152" s="10">
        <f>'exp02'!R152/'rev02'!$L152</f>
        <v>0</v>
      </c>
      <c r="T152" s="10">
        <f>'exp02'!S152/'rev02'!$L152</f>
        <v>68.093794207266541</v>
      </c>
      <c r="U152" s="10">
        <f>'exp02'!T152/'rev02'!$L152</f>
        <v>0</v>
      </c>
      <c r="V152" s="10">
        <f>'exp02'!U152/'rev02'!$L152</f>
        <v>0</v>
      </c>
      <c r="W152" s="10">
        <f>'exp02'!V152/'rev02'!$L152</f>
        <v>0</v>
      </c>
      <c r="X152" s="10">
        <f>'exp02'!W152/'rev02'!$L152</f>
        <v>0</v>
      </c>
      <c r="Y152" s="10">
        <f>'exp02'!X152/'rev02'!$L152</f>
        <v>326.9383738901891</v>
      </c>
      <c r="Z152" s="10">
        <f>'exp02'!Y152/'rev02'!$L152</f>
        <v>166.50631401988542</v>
      </c>
    </row>
    <row r="153" spans="1:26" x14ac:dyDescent="0.25">
      <c r="A153" s="6" t="s">
        <v>317</v>
      </c>
      <c r="B153" s="6" t="s">
        <v>542</v>
      </c>
      <c r="C153" s="13">
        <v>1162.3144</v>
      </c>
      <c r="D153" s="7">
        <f t="shared" si="4"/>
        <v>7620.3586654351002</v>
      </c>
      <c r="E153" s="7">
        <f t="shared" si="5"/>
        <v>7318.4770144807626</v>
      </c>
      <c r="F153" s="10">
        <f>'exp02'!E153/'rev02'!$L153</f>
        <v>3808.6834164663196</v>
      </c>
      <c r="G153" s="10">
        <f>'exp02'!F153/'rev02'!$L153</f>
        <v>253.69536848205618</v>
      </c>
      <c r="H153" s="10">
        <f>'exp02'!G153/'rev02'!$L153</f>
        <v>425.04400702598195</v>
      </c>
      <c r="I153" s="10">
        <f>'exp02'!H153/'rev02'!$L153</f>
        <v>410.86816097262493</v>
      </c>
      <c r="J153" s="10">
        <f>'exp02'!I153/'rev02'!$L153</f>
        <v>497.35179225173499</v>
      </c>
      <c r="K153" s="10">
        <f>'exp02'!J153/'rev02'!$L153</f>
        <v>0</v>
      </c>
      <c r="L153" s="10">
        <f>'exp02'!K153/'rev02'!$L153</f>
        <v>900.53914844382894</v>
      </c>
      <c r="M153" s="10">
        <f>'exp02'!L153/'rev02'!$L153</f>
        <v>335.12833532820378</v>
      </c>
      <c r="N153" s="10">
        <f>'exp02'!M153/'rev02'!$L153</f>
        <v>117.05568648207405</v>
      </c>
      <c r="O153" s="10">
        <f>'exp02'!N153/'rev02'!$L153</f>
        <v>0</v>
      </c>
      <c r="P153" s="10">
        <f>'exp02'!O153/'rev02'!$L153</f>
        <v>419.07037373020592</v>
      </c>
      <c r="Q153" s="10">
        <f>'exp02'!P153/'rev02'!$L153</f>
        <v>151.04072529773356</v>
      </c>
      <c r="R153" s="10">
        <f>'exp02'!Q153/'rev02'!$L153</f>
        <v>0</v>
      </c>
      <c r="S153" s="10">
        <f>'exp02'!R153/'rev02'!$L153</f>
        <v>0</v>
      </c>
      <c r="T153" s="10">
        <f>'exp02'!S153/'rev02'!$L153</f>
        <v>0</v>
      </c>
      <c r="U153" s="10">
        <f>'exp02'!T153/'rev02'!$L153</f>
        <v>0</v>
      </c>
      <c r="V153" s="10">
        <f>'exp02'!U153/'rev02'!$L153</f>
        <v>0</v>
      </c>
      <c r="W153" s="10">
        <f>'exp02'!V153/'rev02'!$L153</f>
        <v>0</v>
      </c>
      <c r="X153" s="10">
        <f>'exp02'!W153/'rev02'!$L153</f>
        <v>0</v>
      </c>
      <c r="Y153" s="10">
        <f>'exp02'!X153/'rev02'!$L153</f>
        <v>301.88165095433732</v>
      </c>
      <c r="Z153" s="10">
        <f>'exp02'!Y153/'rev02'!$L153</f>
        <v>30.535438604219305</v>
      </c>
    </row>
    <row r="154" spans="1:26" x14ac:dyDescent="0.25">
      <c r="A154" s="6" t="s">
        <v>319</v>
      </c>
      <c r="B154" s="6" t="s">
        <v>543</v>
      </c>
      <c r="C154" s="13">
        <v>416.80940000000004</v>
      </c>
      <c r="D154" s="7">
        <f t="shared" si="4"/>
        <v>6133.1757873023016</v>
      </c>
      <c r="E154" s="7">
        <f t="shared" si="5"/>
        <v>5815.4534422688166</v>
      </c>
      <c r="F154" s="10">
        <f>'exp02'!E154/'rev02'!$L154</f>
        <v>3524.3011074126448</v>
      </c>
      <c r="G154" s="10">
        <f>'exp02'!F154/'rev02'!$L154</f>
        <v>109.49242027651007</v>
      </c>
      <c r="H154" s="10">
        <f>'exp02'!G154/'rev02'!$L154</f>
        <v>110.36456951306759</v>
      </c>
      <c r="I154" s="10">
        <f>'exp02'!H154/'rev02'!$L154</f>
        <v>600.96602907707927</v>
      </c>
      <c r="J154" s="10">
        <f>'exp02'!I154/'rev02'!$L154</f>
        <v>188.43238660164573</v>
      </c>
      <c r="K154" s="10">
        <f>'exp02'!J154/'rev02'!$L154</f>
        <v>0</v>
      </c>
      <c r="L154" s="10">
        <f>'exp02'!K154/'rev02'!$L154</f>
        <v>414.11206177211926</v>
      </c>
      <c r="M154" s="10">
        <f>'exp02'!L154/'rev02'!$L154</f>
        <v>316.92869690558797</v>
      </c>
      <c r="N154" s="10">
        <f>'exp02'!M154/'rev02'!$L154</f>
        <v>0</v>
      </c>
      <c r="O154" s="10">
        <f>'exp02'!N154/'rev02'!$L154</f>
        <v>0</v>
      </c>
      <c r="P154" s="10">
        <f>'exp02'!O154/'rev02'!$L154</f>
        <v>394.16243971465127</v>
      </c>
      <c r="Q154" s="10">
        <f>'exp02'!P154/'rev02'!$L154</f>
        <v>156.69373099551015</v>
      </c>
      <c r="R154" s="10">
        <f>'exp02'!Q154/'rev02'!$L154</f>
        <v>0</v>
      </c>
      <c r="S154" s="10">
        <f>'exp02'!R154/'rev02'!$L154</f>
        <v>0</v>
      </c>
      <c r="T154" s="10">
        <f>'exp02'!S154/'rev02'!$L154</f>
        <v>0</v>
      </c>
      <c r="U154" s="10">
        <f>'exp02'!T154/'rev02'!$L154</f>
        <v>0</v>
      </c>
      <c r="V154" s="10">
        <f>'exp02'!U154/'rev02'!$L154</f>
        <v>0</v>
      </c>
      <c r="W154" s="10">
        <f>'exp02'!V154/'rev02'!$L154</f>
        <v>0</v>
      </c>
      <c r="X154" s="10">
        <f>'exp02'!W154/'rev02'!$L154</f>
        <v>3.334857611176715</v>
      </c>
      <c r="Y154" s="10">
        <f>'exp02'!X154/'rev02'!$L154</f>
        <v>314.3874874223086</v>
      </c>
      <c r="Z154" s="10">
        <f>'exp02'!Y154/'rev02'!$L154</f>
        <v>47.983562750744099</v>
      </c>
    </row>
    <row r="155" spans="1:26" x14ac:dyDescent="0.25">
      <c r="A155" s="6" t="s">
        <v>321</v>
      </c>
      <c r="B155" s="6" t="s">
        <v>544</v>
      </c>
      <c r="C155" s="13">
        <v>5335.6720000000005</v>
      </c>
      <c r="D155" s="7">
        <f t="shared" si="4"/>
        <v>6968.3388990177782</v>
      </c>
      <c r="E155" s="7">
        <f t="shared" si="5"/>
        <v>6365.9333144915936</v>
      </c>
      <c r="F155" s="10">
        <f>'exp02'!E155/'rev02'!$L155</f>
        <v>3882.8173883252189</v>
      </c>
      <c r="G155" s="10">
        <f>'exp02'!F155/'rev02'!$L155</f>
        <v>296.11704205206013</v>
      </c>
      <c r="H155" s="10">
        <f>'exp02'!G155/'rev02'!$L155</f>
        <v>239.10649305279634</v>
      </c>
      <c r="I155" s="10">
        <f>'exp02'!H155/'rev02'!$L155</f>
        <v>95.161557906857837</v>
      </c>
      <c r="J155" s="10">
        <f>'exp02'!I155/'rev02'!$L155</f>
        <v>310.3584571915215</v>
      </c>
      <c r="K155" s="10">
        <f>'exp02'!J155/'rev02'!$L155</f>
        <v>88.913235296322554</v>
      </c>
      <c r="L155" s="10">
        <f>'exp02'!K155/'rev02'!$L155</f>
        <v>523.83639773959112</v>
      </c>
      <c r="M155" s="10">
        <f>'exp02'!L155/'rev02'!$L155</f>
        <v>416.49046455629201</v>
      </c>
      <c r="N155" s="10">
        <f>'exp02'!M155/'rev02'!$L155</f>
        <v>96.380075461909939</v>
      </c>
      <c r="O155" s="10">
        <f>'exp02'!N155/'rev02'!$L155</f>
        <v>0</v>
      </c>
      <c r="P155" s="10">
        <f>'exp02'!O155/'rev02'!$L155</f>
        <v>350.90296967279841</v>
      </c>
      <c r="Q155" s="10">
        <f>'exp02'!P155/'rev02'!$L155</f>
        <v>65.849233236225899</v>
      </c>
      <c r="R155" s="10">
        <f>'exp02'!Q155/'rev02'!$L155</f>
        <v>0</v>
      </c>
      <c r="S155" s="10">
        <f>'exp02'!R155/'rev02'!$L155</f>
        <v>5.0977646302096523E-2</v>
      </c>
      <c r="T155" s="10">
        <f>'exp02'!S155/'rev02'!$L155</f>
        <v>0</v>
      </c>
      <c r="U155" s="10">
        <f>'exp02'!T155/'rev02'!$L155</f>
        <v>0</v>
      </c>
      <c r="V155" s="10">
        <f>'exp02'!U155/'rev02'!$L155</f>
        <v>0</v>
      </c>
      <c r="W155" s="10">
        <f>'exp02'!V155/'rev02'!$L155</f>
        <v>0</v>
      </c>
      <c r="X155" s="10">
        <f>'exp02'!W155/'rev02'!$L155</f>
        <v>103.26443604479435</v>
      </c>
      <c r="Y155" s="10">
        <f>'exp02'!X155/'rev02'!$L155</f>
        <v>499.09017083508883</v>
      </c>
      <c r="Z155" s="10">
        <f>'exp02'!Y155/'rev02'!$L155</f>
        <v>3933.9145191083708</v>
      </c>
    </row>
    <row r="156" spans="1:26" x14ac:dyDescent="0.25">
      <c r="A156" s="6" t="s">
        <v>323</v>
      </c>
      <c r="B156" s="6" t="s">
        <v>545</v>
      </c>
      <c r="C156" s="13">
        <v>4771.8864000000003</v>
      </c>
      <c r="D156" s="7">
        <f t="shared" si="4"/>
        <v>6299.7392268181402</v>
      </c>
      <c r="E156" s="7">
        <f t="shared" si="5"/>
        <v>5864.2789023644818</v>
      </c>
      <c r="F156" s="10">
        <f>'exp02'!E156/'rev02'!$L156</f>
        <v>3304.4061882948427</v>
      </c>
      <c r="G156" s="10">
        <f>'exp02'!F156/'rev02'!$L156</f>
        <v>272.6839641446619</v>
      </c>
      <c r="H156" s="10">
        <f>'exp02'!G156/'rev02'!$L156</f>
        <v>295.09273732920377</v>
      </c>
      <c r="I156" s="10">
        <f>'exp02'!H156/'rev02'!$L156</f>
        <v>178.81565872984737</v>
      </c>
      <c r="J156" s="10">
        <f>'exp02'!I156/'rev02'!$L156</f>
        <v>243.702222249046</v>
      </c>
      <c r="K156" s="10">
        <f>'exp02'!J156/'rev02'!$L156</f>
        <v>39.160743642178907</v>
      </c>
      <c r="L156" s="10">
        <f>'exp02'!K156/'rev02'!$L156</f>
        <v>557.79702132054103</v>
      </c>
      <c r="M156" s="10">
        <f>'exp02'!L156/'rev02'!$L156</f>
        <v>415.59882272134558</v>
      </c>
      <c r="N156" s="10">
        <f>'exp02'!M156/'rev02'!$L156</f>
        <v>64.527177344372646</v>
      </c>
      <c r="O156" s="10">
        <f>'exp02'!N156/'rev02'!$L156</f>
        <v>0</v>
      </c>
      <c r="P156" s="10">
        <f>'exp02'!O156/'rev02'!$L156</f>
        <v>435.99371938108163</v>
      </c>
      <c r="Q156" s="10">
        <f>'exp02'!P156/'rev02'!$L156</f>
        <v>56.500647207360167</v>
      </c>
      <c r="R156" s="10">
        <f>'exp02'!Q156/'rev02'!$L156</f>
        <v>0</v>
      </c>
      <c r="S156" s="10">
        <f>'exp02'!R156/'rev02'!$L156</f>
        <v>0</v>
      </c>
      <c r="T156" s="10">
        <f>'exp02'!S156/'rev02'!$L156</f>
        <v>0</v>
      </c>
      <c r="U156" s="10">
        <f>'exp02'!T156/'rev02'!$L156</f>
        <v>0</v>
      </c>
      <c r="V156" s="10">
        <f>'exp02'!U156/'rev02'!$L156</f>
        <v>0</v>
      </c>
      <c r="W156" s="10">
        <f>'exp02'!V156/'rev02'!$L156</f>
        <v>0</v>
      </c>
      <c r="X156" s="10">
        <f>'exp02'!W156/'rev02'!$L156</f>
        <v>0</v>
      </c>
      <c r="Y156" s="10">
        <f>'exp02'!X156/'rev02'!$L156</f>
        <v>435.46032445365836</v>
      </c>
      <c r="Z156" s="10">
        <f>'exp02'!Y156/'rev02'!$L156</f>
        <v>1684.3340109689113</v>
      </c>
    </row>
    <row r="157" spans="1:26" x14ac:dyDescent="0.25">
      <c r="A157" s="6" t="s">
        <v>325</v>
      </c>
      <c r="B157" s="6" t="s">
        <v>546</v>
      </c>
      <c r="C157" s="13">
        <v>254.6131</v>
      </c>
      <c r="D157" s="7">
        <f t="shared" si="4"/>
        <v>8023.086871806674</v>
      </c>
      <c r="E157" s="7">
        <f t="shared" si="5"/>
        <v>7833.3836711465356</v>
      </c>
      <c r="F157" s="10">
        <f>'exp02'!E157/'rev02'!$L157</f>
        <v>4362.9217821078337</v>
      </c>
      <c r="G157" s="10">
        <f>'exp02'!F157/'rev02'!$L157</f>
        <v>617.26380143048414</v>
      </c>
      <c r="H157" s="10">
        <f>'exp02'!G157/'rev02'!$L157</f>
        <v>326.29805771973241</v>
      </c>
      <c r="I157" s="10">
        <f>'exp02'!H157/'rev02'!$L157</f>
        <v>993.81579345288981</v>
      </c>
      <c r="J157" s="10">
        <f>'exp02'!I157/'rev02'!$L157</f>
        <v>349.17673128366135</v>
      </c>
      <c r="K157" s="10">
        <f>'exp02'!J157/'rev02'!$L157</f>
        <v>0</v>
      </c>
      <c r="L157" s="10">
        <f>'exp02'!K157/'rev02'!$L157</f>
        <v>591.89138343628031</v>
      </c>
      <c r="M157" s="10">
        <f>'exp02'!L157/'rev02'!$L157</f>
        <v>110.38442248258239</v>
      </c>
      <c r="N157" s="10">
        <f>'exp02'!M157/'rev02'!$L157</f>
        <v>0</v>
      </c>
      <c r="O157" s="10">
        <f>'exp02'!N157/'rev02'!$L157</f>
        <v>0</v>
      </c>
      <c r="P157" s="10">
        <f>'exp02'!O157/'rev02'!$L157</f>
        <v>481.63169923307169</v>
      </c>
      <c r="Q157" s="10">
        <f>'exp02'!P157/'rev02'!$L157</f>
        <v>0</v>
      </c>
      <c r="R157" s="10">
        <f>'exp02'!Q157/'rev02'!$L157</f>
        <v>0</v>
      </c>
      <c r="S157" s="10">
        <f>'exp02'!R157/'rev02'!$L157</f>
        <v>0</v>
      </c>
      <c r="T157" s="10">
        <f>'exp02'!S157/'rev02'!$L157</f>
        <v>0</v>
      </c>
      <c r="U157" s="10">
        <f>'exp02'!T157/'rev02'!$L157</f>
        <v>0</v>
      </c>
      <c r="V157" s="10">
        <f>'exp02'!U157/'rev02'!$L157</f>
        <v>0</v>
      </c>
      <c r="W157" s="10">
        <f>'exp02'!V157/'rev02'!$L157</f>
        <v>0</v>
      </c>
      <c r="X157" s="10">
        <f>'exp02'!W157/'rev02'!$L157</f>
        <v>0</v>
      </c>
      <c r="Y157" s="10">
        <f>'exp02'!X157/'rev02'!$L157</f>
        <v>189.70320066013883</v>
      </c>
      <c r="Z157" s="10">
        <f>'exp02'!Y157/'rev02'!$L157</f>
        <v>26.894531349722381</v>
      </c>
    </row>
    <row r="158" spans="1:26" x14ac:dyDescent="0.25">
      <c r="A158" s="6" t="s">
        <v>327</v>
      </c>
      <c r="B158" s="6" t="s">
        <v>547</v>
      </c>
      <c r="C158" s="13">
        <v>2698.3442</v>
      </c>
      <c r="D158" s="7">
        <f t="shared" si="4"/>
        <v>6333.7030835428641</v>
      </c>
      <c r="E158" s="7">
        <f t="shared" si="5"/>
        <v>6051.108994916216</v>
      </c>
      <c r="F158" s="10">
        <f>'exp02'!E158/'rev02'!$L158</f>
        <v>3842.4404195728625</v>
      </c>
      <c r="G158" s="10">
        <f>'exp02'!F158/'rev02'!$L158</f>
        <v>220.71544097302336</v>
      </c>
      <c r="H158" s="10">
        <f>'exp02'!G158/'rev02'!$L158</f>
        <v>219.28377410116914</v>
      </c>
      <c r="I158" s="10">
        <f>'exp02'!H158/'rev02'!$L158</f>
        <v>118.0257766966868</v>
      </c>
      <c r="J158" s="10">
        <f>'exp02'!I158/'rev02'!$L158</f>
        <v>262.47297138741607</v>
      </c>
      <c r="K158" s="10">
        <f>'exp02'!J158/'rev02'!$L158</f>
        <v>18.665457875981872</v>
      </c>
      <c r="L158" s="10">
        <f>'exp02'!K158/'rev02'!$L158</f>
        <v>671.92654665776149</v>
      </c>
      <c r="M158" s="10">
        <f>'exp02'!L158/'rev02'!$L158</f>
        <v>274.01572045552973</v>
      </c>
      <c r="N158" s="10">
        <f>'exp02'!M158/'rev02'!$L158</f>
        <v>12.78063413852095</v>
      </c>
      <c r="O158" s="10">
        <f>'exp02'!N158/'rev02'!$L158</f>
        <v>0</v>
      </c>
      <c r="P158" s="10">
        <f>'exp02'!O158/'rev02'!$L158</f>
        <v>356.92957184631967</v>
      </c>
      <c r="Q158" s="10">
        <f>'exp02'!P158/'rev02'!$L158</f>
        <v>53.852681210944105</v>
      </c>
      <c r="R158" s="10">
        <f>'exp02'!Q158/'rev02'!$L158</f>
        <v>0</v>
      </c>
      <c r="S158" s="10">
        <f>'exp02'!R158/'rev02'!$L158</f>
        <v>0</v>
      </c>
      <c r="T158" s="10">
        <f>'exp02'!S158/'rev02'!$L158</f>
        <v>0</v>
      </c>
      <c r="U158" s="10">
        <f>'exp02'!T158/'rev02'!$L158</f>
        <v>0</v>
      </c>
      <c r="V158" s="10">
        <f>'exp02'!U158/'rev02'!$L158</f>
        <v>0</v>
      </c>
      <c r="W158" s="10">
        <f>'exp02'!V158/'rev02'!$L158</f>
        <v>0</v>
      </c>
      <c r="X158" s="10">
        <f>'exp02'!W158/'rev02'!$L158</f>
        <v>13.380961554126417</v>
      </c>
      <c r="Y158" s="10">
        <f>'exp02'!X158/'rev02'!$L158</f>
        <v>269.21312707252099</v>
      </c>
      <c r="Z158" s="10">
        <f>'exp02'!Y158/'rev02'!$L158</f>
        <v>34.950693095417556</v>
      </c>
    </row>
    <row r="159" spans="1:26" x14ac:dyDescent="0.25">
      <c r="A159" s="6" t="s">
        <v>329</v>
      </c>
      <c r="B159" s="6" t="s">
        <v>548</v>
      </c>
      <c r="C159" s="13">
        <v>1430.3492000000001</v>
      </c>
      <c r="D159" s="7">
        <f t="shared" si="4"/>
        <v>6246.9210385827464</v>
      </c>
      <c r="E159" s="7">
        <f t="shared" si="5"/>
        <v>5944.9927192604437</v>
      </c>
      <c r="F159" s="10">
        <f>'exp02'!E159/'rev02'!$L159</f>
        <v>3653.3773430991537</v>
      </c>
      <c r="G159" s="10">
        <f>'exp02'!F159/'rev02'!$L159</f>
        <v>178.20468596060317</v>
      </c>
      <c r="H159" s="10">
        <f>'exp02'!G159/'rev02'!$L159</f>
        <v>225.40179698775657</v>
      </c>
      <c r="I159" s="10">
        <f>'exp02'!H159/'rev02'!$L159</f>
        <v>317.22656956776706</v>
      </c>
      <c r="J159" s="10">
        <f>'exp02'!I159/'rev02'!$L159</f>
        <v>286.02960032417258</v>
      </c>
      <c r="K159" s="10">
        <f>'exp02'!J159/'rev02'!$L159</f>
        <v>48.986093745499346</v>
      </c>
      <c r="L159" s="10">
        <f>'exp02'!K159/'rev02'!$L159</f>
        <v>431.21680356097653</v>
      </c>
      <c r="M159" s="10">
        <f>'exp02'!L159/'rev02'!$L159</f>
        <v>179.40575630062924</v>
      </c>
      <c r="N159" s="10">
        <f>'exp02'!M159/'rev02'!$L159</f>
        <v>101.06703314127766</v>
      </c>
      <c r="O159" s="10">
        <f>'exp02'!N159/'rev02'!$L159</f>
        <v>0</v>
      </c>
      <c r="P159" s="10">
        <f>'exp02'!O159/'rev02'!$L159</f>
        <v>375.53672907287256</v>
      </c>
      <c r="Q159" s="10">
        <f>'exp02'!P159/'rev02'!$L159</f>
        <v>148.54030749973504</v>
      </c>
      <c r="R159" s="10">
        <f>'exp02'!Q159/'rev02'!$L159</f>
        <v>0</v>
      </c>
      <c r="S159" s="10">
        <f>'exp02'!R159/'rev02'!$L159</f>
        <v>0</v>
      </c>
      <c r="T159" s="10">
        <f>'exp02'!S159/'rev02'!$L159</f>
        <v>0</v>
      </c>
      <c r="U159" s="10">
        <f>'exp02'!T159/'rev02'!$L159</f>
        <v>0</v>
      </c>
      <c r="V159" s="10">
        <f>'exp02'!U159/'rev02'!$L159</f>
        <v>0</v>
      </c>
      <c r="W159" s="10">
        <f>'exp02'!V159/'rev02'!$L159</f>
        <v>0</v>
      </c>
      <c r="X159" s="10">
        <f>'exp02'!W159/'rev02'!$L159</f>
        <v>0</v>
      </c>
      <c r="Y159" s="10">
        <f>'exp02'!X159/'rev02'!$L159</f>
        <v>301.92831932230251</v>
      </c>
      <c r="Z159" s="10">
        <f>'exp02'!Y159/'rev02'!$L159</f>
        <v>0</v>
      </c>
    </row>
    <row r="160" spans="1:26" x14ac:dyDescent="0.25">
      <c r="A160" s="6" t="s">
        <v>331</v>
      </c>
      <c r="B160" s="6" t="s">
        <v>549</v>
      </c>
      <c r="C160" s="13">
        <v>169.32830000000001</v>
      </c>
      <c r="D160" s="7">
        <f t="shared" si="4"/>
        <v>7095.3785043610542</v>
      </c>
      <c r="E160" s="7">
        <f t="shared" si="5"/>
        <v>6755.0927990182381</v>
      </c>
      <c r="F160" s="10">
        <f>'exp02'!E160/'rev02'!$L160</f>
        <v>4019.9654753517279</v>
      </c>
      <c r="G160" s="10">
        <f>'exp02'!F160/'rev02'!$L160</f>
        <v>124.74601115111885</v>
      </c>
      <c r="H160" s="10">
        <f>'exp02'!G160/'rev02'!$L160</f>
        <v>237.33575545257349</v>
      </c>
      <c r="I160" s="10">
        <f>'exp02'!H160/'rev02'!$L160</f>
        <v>963.69927531310464</v>
      </c>
      <c r="J160" s="10">
        <f>'exp02'!I160/'rev02'!$L160</f>
        <v>454.90074606548347</v>
      </c>
      <c r="K160" s="10">
        <f>'exp02'!J160/'rev02'!$L160</f>
        <v>0</v>
      </c>
      <c r="L160" s="10">
        <f>'exp02'!K160/'rev02'!$L160</f>
        <v>615.88435010568219</v>
      </c>
      <c r="M160" s="10">
        <f>'exp02'!L160/'rev02'!$L160</f>
        <v>0</v>
      </c>
      <c r="N160" s="10">
        <f>'exp02'!M160/'rev02'!$L160</f>
        <v>0</v>
      </c>
      <c r="O160" s="10">
        <f>'exp02'!N160/'rev02'!$L160</f>
        <v>0</v>
      </c>
      <c r="P160" s="10">
        <f>'exp02'!O160/'rev02'!$L160</f>
        <v>338.56118557854768</v>
      </c>
      <c r="Q160" s="10">
        <f>'exp02'!P160/'rev02'!$L160</f>
        <v>0</v>
      </c>
      <c r="R160" s="10">
        <f>'exp02'!Q160/'rev02'!$L160</f>
        <v>0</v>
      </c>
      <c r="S160" s="10">
        <f>'exp02'!R160/'rev02'!$L160</f>
        <v>0</v>
      </c>
      <c r="T160" s="10">
        <f>'exp02'!S160/'rev02'!$L160</f>
        <v>0</v>
      </c>
      <c r="U160" s="10">
        <f>'exp02'!T160/'rev02'!$L160</f>
        <v>0</v>
      </c>
      <c r="V160" s="10">
        <f>'exp02'!U160/'rev02'!$L160</f>
        <v>0</v>
      </c>
      <c r="W160" s="10">
        <f>'exp02'!V160/'rev02'!$L160</f>
        <v>0</v>
      </c>
      <c r="X160" s="10">
        <f>'exp02'!W160/'rev02'!$L160</f>
        <v>0</v>
      </c>
      <c r="Y160" s="10">
        <f>'exp02'!X160/'rev02'!$L160</f>
        <v>340.28570534281624</v>
      </c>
      <c r="Z160" s="10">
        <f>'exp02'!Y160/'rev02'!$L160</f>
        <v>99.182475699572962</v>
      </c>
    </row>
    <row r="161" spans="1:26" x14ac:dyDescent="0.25">
      <c r="A161" s="6" t="s">
        <v>333</v>
      </c>
      <c r="B161" s="6" t="s">
        <v>550</v>
      </c>
      <c r="C161" s="13">
        <v>1992.6598999999999</v>
      </c>
      <c r="D161" s="7">
        <f t="shared" si="4"/>
        <v>6659.371150089386</v>
      </c>
      <c r="E161" s="7">
        <f t="shared" si="5"/>
        <v>6342.4246254968057</v>
      </c>
      <c r="F161" s="10">
        <f>'exp02'!E161/'rev02'!$L161</f>
        <v>3759.2535986697985</v>
      </c>
      <c r="G161" s="10">
        <f>'exp02'!F161/'rev02'!$L161</f>
        <v>232.77443381080738</v>
      </c>
      <c r="H161" s="10">
        <f>'exp02'!G161/'rev02'!$L161</f>
        <v>167.6113620793995</v>
      </c>
      <c r="I161" s="10">
        <f>'exp02'!H161/'rev02'!$L161</f>
        <v>288.10626439564527</v>
      </c>
      <c r="J161" s="10">
        <f>'exp02'!I161/'rev02'!$L161</f>
        <v>293.67471589105594</v>
      </c>
      <c r="K161" s="10">
        <f>'exp02'!J161/'rev02'!$L161</f>
        <v>50.694315673236567</v>
      </c>
      <c r="L161" s="10">
        <f>'exp02'!K161/'rev02'!$L161</f>
        <v>492.91106826609001</v>
      </c>
      <c r="M161" s="10">
        <f>'exp02'!L161/'rev02'!$L161</f>
        <v>527.08677983633834</v>
      </c>
      <c r="N161" s="10">
        <f>'exp02'!M161/'rev02'!$L161</f>
        <v>55.432831262374478</v>
      </c>
      <c r="O161" s="10">
        <f>'exp02'!N161/'rev02'!$L161</f>
        <v>0</v>
      </c>
      <c r="P161" s="10">
        <f>'exp02'!O161/'rev02'!$L161</f>
        <v>424.34374275309102</v>
      </c>
      <c r="Q161" s="10">
        <f>'exp02'!P161/'rev02'!$L161</f>
        <v>50.535512858968055</v>
      </c>
      <c r="R161" s="10">
        <f>'exp02'!Q161/'rev02'!$L161</f>
        <v>0</v>
      </c>
      <c r="S161" s="10">
        <f>'exp02'!R161/'rev02'!$L161</f>
        <v>0</v>
      </c>
      <c r="T161" s="10">
        <f>'exp02'!S161/'rev02'!$L161</f>
        <v>0</v>
      </c>
      <c r="U161" s="10">
        <f>'exp02'!T161/'rev02'!$L161</f>
        <v>0</v>
      </c>
      <c r="V161" s="10">
        <f>'exp02'!U161/'rev02'!$L161</f>
        <v>0</v>
      </c>
      <c r="W161" s="10">
        <f>'exp02'!V161/'rev02'!$L161</f>
        <v>0</v>
      </c>
      <c r="X161" s="10">
        <f>'exp02'!W161/'rev02'!$L161</f>
        <v>5.6187009132868084</v>
      </c>
      <c r="Y161" s="10">
        <f>'exp02'!X161/'rev02'!$L161</f>
        <v>311.32782367929423</v>
      </c>
      <c r="Z161" s="10">
        <f>'exp02'!Y161/'rev02'!$L161</f>
        <v>32.619715988664197</v>
      </c>
    </row>
    <row r="162" spans="1:26" x14ac:dyDescent="0.25">
      <c r="A162" s="6" t="s">
        <v>335</v>
      </c>
      <c r="B162" s="6" t="s">
        <v>551</v>
      </c>
      <c r="C162" s="13">
        <v>2366.2991999999995</v>
      </c>
      <c r="D162" s="7">
        <f t="shared" si="4"/>
        <v>6364.153717332113</v>
      </c>
      <c r="E162" s="7">
        <f t="shared" si="5"/>
        <v>6066.9465467426971</v>
      </c>
      <c r="F162" s="10">
        <f>'exp02'!E162/'rev02'!$L162</f>
        <v>3535.3853308153093</v>
      </c>
      <c r="G162" s="10">
        <f>'exp02'!F162/'rev02'!$L162</f>
        <v>280.10676333745124</v>
      </c>
      <c r="H162" s="10">
        <f>'exp02'!G162/'rev02'!$L162</f>
        <v>239.72418618913454</v>
      </c>
      <c r="I162" s="10">
        <f>'exp02'!H162/'rev02'!$L162</f>
        <v>321.19060007289028</v>
      </c>
      <c r="J162" s="10">
        <f>'exp02'!I162/'rev02'!$L162</f>
        <v>272.81192505157429</v>
      </c>
      <c r="K162" s="10">
        <f>'exp02'!J162/'rev02'!$L162</f>
        <v>0</v>
      </c>
      <c r="L162" s="10">
        <f>'exp02'!K162/'rev02'!$L162</f>
        <v>494.64948050525487</v>
      </c>
      <c r="M162" s="10">
        <f>'exp02'!L162/'rev02'!$L162</f>
        <v>468.10720723736046</v>
      </c>
      <c r="N162" s="10">
        <f>'exp02'!M162/'rev02'!$L162</f>
        <v>0</v>
      </c>
      <c r="O162" s="10">
        <f>'exp02'!N162/'rev02'!$L162</f>
        <v>0</v>
      </c>
      <c r="P162" s="10">
        <f>'exp02'!O162/'rev02'!$L162</f>
        <v>357.22037179406567</v>
      </c>
      <c r="Q162" s="10">
        <f>'exp02'!P162/'rev02'!$L162</f>
        <v>97.750681739654922</v>
      </c>
      <c r="R162" s="10">
        <f>'exp02'!Q162/'rev02'!$L162</f>
        <v>0</v>
      </c>
      <c r="S162" s="10">
        <f>'exp02'!R162/'rev02'!$L162</f>
        <v>0</v>
      </c>
      <c r="T162" s="10">
        <f>'exp02'!S162/'rev02'!$L162</f>
        <v>7.7977290445772889</v>
      </c>
      <c r="U162" s="10">
        <f>'exp02'!T162/'rev02'!$L162</f>
        <v>0</v>
      </c>
      <c r="V162" s="10">
        <f>'exp02'!U162/'rev02'!$L162</f>
        <v>0</v>
      </c>
      <c r="W162" s="10">
        <f>'exp02'!V162/'rev02'!$L162</f>
        <v>0</v>
      </c>
      <c r="X162" s="10">
        <f>'exp02'!W162/'rev02'!$L162</f>
        <v>0</v>
      </c>
      <c r="Y162" s="10">
        <f>'exp02'!X162/'rev02'!$L162</f>
        <v>289.40944154483935</v>
      </c>
      <c r="Z162" s="10">
        <f>'exp02'!Y162/'rev02'!$L162</f>
        <v>22.415593091524524</v>
      </c>
    </row>
    <row r="163" spans="1:26" x14ac:dyDescent="0.25">
      <c r="A163" s="6" t="s">
        <v>337</v>
      </c>
      <c r="B163" s="6" t="s">
        <v>552</v>
      </c>
      <c r="C163" s="13">
        <v>1810.1447999999998</v>
      </c>
      <c r="D163" s="7">
        <f t="shared" si="4"/>
        <v>7127.8667706583483</v>
      </c>
      <c r="E163" s="7">
        <f t="shared" si="5"/>
        <v>6696.9275883343707</v>
      </c>
      <c r="F163" s="10">
        <f>'exp02'!E163/'rev02'!$L163</f>
        <v>3509.8891812411921</v>
      </c>
      <c r="G163" s="10">
        <f>'exp02'!F163/'rev02'!$L163</f>
        <v>245.67137943881619</v>
      </c>
      <c r="H163" s="10">
        <f>'exp02'!G163/'rev02'!$L163</f>
        <v>323.88236012942173</v>
      </c>
      <c r="I163" s="10">
        <f>'exp02'!H163/'rev02'!$L163</f>
        <v>230.58924346825737</v>
      </c>
      <c r="J163" s="10">
        <f>'exp02'!I163/'rev02'!$L163</f>
        <v>404.56535852822384</v>
      </c>
      <c r="K163" s="10">
        <f>'exp02'!J163/'rev02'!$L163</f>
        <v>34.912648977032113</v>
      </c>
      <c r="L163" s="10">
        <f>'exp02'!K163/'rev02'!$L163</f>
        <v>568.45526943479888</v>
      </c>
      <c r="M163" s="10">
        <f>'exp02'!L163/'rev02'!$L163</f>
        <v>493.50842540331581</v>
      </c>
      <c r="N163" s="10">
        <f>'exp02'!M163/'rev02'!$L163</f>
        <v>244.87863070401886</v>
      </c>
      <c r="O163" s="10">
        <f>'exp02'!N163/'rev02'!$L163</f>
        <v>0</v>
      </c>
      <c r="P163" s="10">
        <f>'exp02'!O163/'rev02'!$L163</f>
        <v>545.33325179289534</v>
      </c>
      <c r="Q163" s="10">
        <f>'exp02'!P163/'rev02'!$L163</f>
        <v>95.241839216398603</v>
      </c>
      <c r="R163" s="10">
        <f>'exp02'!Q163/'rev02'!$L163</f>
        <v>0</v>
      </c>
      <c r="S163" s="10">
        <f>'exp02'!R163/'rev02'!$L163</f>
        <v>0</v>
      </c>
      <c r="T163" s="10">
        <f>'exp02'!S163/'rev02'!$L163</f>
        <v>0</v>
      </c>
      <c r="U163" s="10">
        <f>'exp02'!T163/'rev02'!$L163</f>
        <v>0</v>
      </c>
      <c r="V163" s="10">
        <f>'exp02'!U163/'rev02'!$L163</f>
        <v>0</v>
      </c>
      <c r="W163" s="10">
        <f>'exp02'!V163/'rev02'!$L163</f>
        <v>0</v>
      </c>
      <c r="X163" s="10">
        <f>'exp02'!W163/'rev02'!$L163</f>
        <v>0</v>
      </c>
      <c r="Y163" s="10">
        <f>'exp02'!X163/'rev02'!$L163</f>
        <v>430.93918232397766</v>
      </c>
      <c r="Z163" s="10">
        <f>'exp02'!Y163/'rev02'!$L163</f>
        <v>22.600401912598375</v>
      </c>
    </row>
    <row r="164" spans="1:26" x14ac:dyDescent="0.25">
      <c r="A164" s="6" t="s">
        <v>339</v>
      </c>
      <c r="B164" s="6" t="s">
        <v>553</v>
      </c>
      <c r="C164" s="13">
        <v>1852.0987</v>
      </c>
      <c r="D164" s="7">
        <f t="shared" si="4"/>
        <v>6638.0144859450538</v>
      </c>
      <c r="E164" s="7">
        <f t="shared" si="5"/>
        <v>6164.1526717771585</v>
      </c>
      <c r="F164" s="10">
        <f>'exp02'!E164/'rev02'!$L164</f>
        <v>3460.0513082807088</v>
      </c>
      <c r="G164" s="10">
        <f>'exp02'!F164/'rev02'!$L164</f>
        <v>172.70410588809332</v>
      </c>
      <c r="H164" s="10">
        <f>'exp02'!G164/'rev02'!$L164</f>
        <v>306.33392810005216</v>
      </c>
      <c r="I164" s="10">
        <f>'exp02'!H164/'rev02'!$L164</f>
        <v>327.60045131504063</v>
      </c>
      <c r="J164" s="10">
        <f>'exp02'!I164/'rev02'!$L164</f>
        <v>284.21966928652347</v>
      </c>
      <c r="K164" s="10">
        <f>'exp02'!J164/'rev02'!$L164</f>
        <v>67.537788347888807</v>
      </c>
      <c r="L164" s="10">
        <f>'exp02'!K164/'rev02'!$L164</f>
        <v>579.68025678113156</v>
      </c>
      <c r="M164" s="10">
        <f>'exp02'!L164/'rev02'!$L164</f>
        <v>434.10193528023103</v>
      </c>
      <c r="N164" s="10">
        <f>'exp02'!M164/'rev02'!$L164</f>
        <v>85.167010807793332</v>
      </c>
      <c r="O164" s="10">
        <f>'exp02'!N164/'rev02'!$L164</f>
        <v>0</v>
      </c>
      <c r="P164" s="10">
        <f>'exp02'!O164/'rev02'!$L164</f>
        <v>362.63911313149782</v>
      </c>
      <c r="Q164" s="10">
        <f>'exp02'!P164/'rev02'!$L164</f>
        <v>84.117104558196601</v>
      </c>
      <c r="R164" s="10">
        <f>'exp02'!Q164/'rev02'!$L164</f>
        <v>0</v>
      </c>
      <c r="S164" s="10">
        <f>'exp02'!R164/'rev02'!$L164</f>
        <v>0</v>
      </c>
      <c r="T164" s="10">
        <f>'exp02'!S164/'rev02'!$L164</f>
        <v>0</v>
      </c>
      <c r="U164" s="10">
        <f>'exp02'!T164/'rev02'!$L164</f>
        <v>0</v>
      </c>
      <c r="V164" s="10">
        <f>'exp02'!U164/'rev02'!$L164</f>
        <v>0</v>
      </c>
      <c r="W164" s="10">
        <f>'exp02'!V164/'rev02'!$L164</f>
        <v>0</v>
      </c>
      <c r="X164" s="10">
        <f>'exp02'!W164/'rev02'!$L164</f>
        <v>122.59543727340234</v>
      </c>
      <c r="Y164" s="10">
        <f>'exp02'!X164/'rev02'!$L164</f>
        <v>351.26637689449274</v>
      </c>
      <c r="Z164" s="10">
        <f>'exp02'!Y164/'rev02'!$L164</f>
        <v>5.3992802867363388</v>
      </c>
    </row>
    <row r="165" spans="1:26" x14ac:dyDescent="0.25">
      <c r="A165" s="6" t="s">
        <v>341</v>
      </c>
      <c r="B165" s="6" t="s">
        <v>554</v>
      </c>
      <c r="C165" s="13">
        <v>1387.8583000000001</v>
      </c>
      <c r="D165" s="7">
        <f t="shared" si="4"/>
        <v>6326.5336886337736</v>
      </c>
      <c r="E165" s="7">
        <f t="shared" si="5"/>
        <v>6163.8413157885052</v>
      </c>
      <c r="F165" s="10">
        <f>'exp02'!E165/'rev02'!$L165</f>
        <v>3730.246603705868</v>
      </c>
      <c r="G165" s="10">
        <f>'exp02'!F165/'rev02'!$L165</f>
        <v>151.42795197463602</v>
      </c>
      <c r="H165" s="10">
        <f>'exp02'!G165/'rev02'!$L165</f>
        <v>213.0415187198866</v>
      </c>
      <c r="I165" s="10">
        <f>'exp02'!H165/'rev02'!$L165</f>
        <v>281.1650295999238</v>
      </c>
      <c r="J165" s="10">
        <f>'exp02'!I165/'rev02'!$L165</f>
        <v>323.90026416962019</v>
      </c>
      <c r="K165" s="10">
        <f>'exp02'!J165/'rev02'!$L165</f>
        <v>78.593369366310668</v>
      </c>
      <c r="L165" s="10">
        <f>'exp02'!K165/'rev02'!$L165</f>
        <v>418.04993348384335</v>
      </c>
      <c r="M165" s="10">
        <f>'exp02'!L165/'rev02'!$L165</f>
        <v>406.08100264991026</v>
      </c>
      <c r="N165" s="10">
        <f>'exp02'!M165/'rev02'!$L165</f>
        <v>72.475777966669938</v>
      </c>
      <c r="O165" s="10">
        <f>'exp02'!N165/'rev02'!$L165</f>
        <v>0</v>
      </c>
      <c r="P165" s="10">
        <f>'exp02'!O165/'rev02'!$L165</f>
        <v>416.98019170977324</v>
      </c>
      <c r="Q165" s="10">
        <f>'exp02'!P165/'rev02'!$L165</f>
        <v>71.879672442064148</v>
      </c>
      <c r="R165" s="10">
        <f>'exp02'!Q165/'rev02'!$L165</f>
        <v>0</v>
      </c>
      <c r="S165" s="10">
        <f>'exp02'!R165/'rev02'!$L165</f>
        <v>0</v>
      </c>
      <c r="T165" s="10">
        <f>'exp02'!S165/'rev02'!$L165</f>
        <v>0</v>
      </c>
      <c r="U165" s="10">
        <f>'exp02'!T165/'rev02'!$L165</f>
        <v>0</v>
      </c>
      <c r="V165" s="10">
        <f>'exp02'!U165/'rev02'!$L165</f>
        <v>0</v>
      </c>
      <c r="W165" s="10">
        <f>'exp02'!V165/'rev02'!$L165</f>
        <v>0</v>
      </c>
      <c r="X165" s="10">
        <f>'exp02'!W165/'rev02'!$L165</f>
        <v>0</v>
      </c>
      <c r="Y165" s="10">
        <f>'exp02'!X165/'rev02'!$L165</f>
        <v>162.69237284526812</v>
      </c>
      <c r="Z165" s="10">
        <f>'exp02'!Y165/'rev02'!$L165</f>
        <v>515.59853768933033</v>
      </c>
    </row>
    <row r="166" spans="1:26" x14ac:dyDescent="0.25">
      <c r="A166" s="6" t="s">
        <v>343</v>
      </c>
      <c r="B166" s="6" t="s">
        <v>555</v>
      </c>
      <c r="C166" s="13">
        <v>2167.3259000000003</v>
      </c>
      <c r="D166" s="7">
        <f t="shared" si="4"/>
        <v>7552.301492821176</v>
      </c>
      <c r="E166" s="7">
        <f t="shared" si="5"/>
        <v>7214.4449295788872</v>
      </c>
      <c r="F166" s="10">
        <f>'exp02'!E166/'rev02'!$L166</f>
        <v>4253.5811434727002</v>
      </c>
      <c r="G166" s="10">
        <f>'exp02'!F166/'rev02'!$L166</f>
        <v>269.13207192328571</v>
      </c>
      <c r="H166" s="10">
        <f>'exp02'!G166/'rev02'!$L166</f>
        <v>167.88519437708928</v>
      </c>
      <c r="I166" s="10">
        <f>'exp02'!H166/'rev02'!$L166</f>
        <v>398.97115611454643</v>
      </c>
      <c r="J166" s="10">
        <f>'exp02'!I166/'rev02'!$L166</f>
        <v>381.78156778359909</v>
      </c>
      <c r="K166" s="10">
        <f>'exp02'!J166/'rev02'!$L166</f>
        <v>91.443082002572837</v>
      </c>
      <c r="L166" s="10">
        <f>'exp02'!K166/'rev02'!$L166</f>
        <v>626.59008043045105</v>
      </c>
      <c r="M166" s="10">
        <f>'exp02'!L166/'rev02'!$L166</f>
        <v>475.55549905992444</v>
      </c>
      <c r="N166" s="10">
        <f>'exp02'!M166/'rev02'!$L166</f>
        <v>42.119576940413069</v>
      </c>
      <c r="O166" s="10">
        <f>'exp02'!N166/'rev02'!$L166</f>
        <v>0</v>
      </c>
      <c r="P166" s="10">
        <f>'exp02'!O166/'rev02'!$L166</f>
        <v>418.81098730929205</v>
      </c>
      <c r="Q166" s="10">
        <f>'exp02'!P166/'rev02'!$L166</f>
        <v>88.574570165013014</v>
      </c>
      <c r="R166" s="10">
        <f>'exp02'!Q166/'rev02'!$L166</f>
        <v>0</v>
      </c>
      <c r="S166" s="10">
        <f>'exp02'!R166/'rev02'!$L166</f>
        <v>0</v>
      </c>
      <c r="T166" s="10">
        <f>'exp02'!S166/'rev02'!$L166</f>
        <v>0</v>
      </c>
      <c r="U166" s="10">
        <f>'exp02'!T166/'rev02'!$L166</f>
        <v>0</v>
      </c>
      <c r="V166" s="10">
        <f>'exp02'!U166/'rev02'!$L166</f>
        <v>0</v>
      </c>
      <c r="W166" s="10">
        <f>'exp02'!V166/'rev02'!$L166</f>
        <v>0</v>
      </c>
      <c r="X166" s="10">
        <f>'exp02'!W166/'rev02'!$L166</f>
        <v>0</v>
      </c>
      <c r="Y166" s="10">
        <f>'exp02'!X166/'rev02'!$L166</f>
        <v>337.85656324228853</v>
      </c>
      <c r="Z166" s="10">
        <f>'exp02'!Y166/'rev02'!$L166</f>
        <v>369.27707549658311</v>
      </c>
    </row>
    <row r="167" spans="1:26" x14ac:dyDescent="0.25">
      <c r="A167" s="6" t="s">
        <v>345</v>
      </c>
      <c r="B167" s="6" t="s">
        <v>556</v>
      </c>
      <c r="C167" s="13">
        <v>960.52359999999999</v>
      </c>
      <c r="D167" s="7">
        <f t="shared" si="4"/>
        <v>7351.1775452471948</v>
      </c>
      <c r="E167" s="7">
        <f t="shared" si="5"/>
        <v>6943.1279981043654</v>
      </c>
      <c r="F167" s="10">
        <f>'exp02'!E167/'rev02'!$L167</f>
        <v>4010.4116858763282</v>
      </c>
      <c r="G167" s="10">
        <f>'exp02'!F167/'rev02'!$L167</f>
        <v>289.07636418303514</v>
      </c>
      <c r="H167" s="10">
        <f>'exp02'!G167/'rev02'!$L167</f>
        <v>106.24738423917954</v>
      </c>
      <c r="I167" s="10">
        <f>'exp02'!H167/'rev02'!$L167</f>
        <v>810.71434371836358</v>
      </c>
      <c r="J167" s="10">
        <f>'exp02'!I167/'rev02'!$L167</f>
        <v>307.41571576169497</v>
      </c>
      <c r="K167" s="10">
        <f>'exp02'!J167/'rev02'!$L167</f>
        <v>44.707886406955545</v>
      </c>
      <c r="L167" s="10">
        <f>'exp02'!K167/'rev02'!$L167</f>
        <v>551.9003697566618</v>
      </c>
      <c r="M167" s="10">
        <f>'exp02'!L167/'rev02'!$L167</f>
        <v>474.79765203062163</v>
      </c>
      <c r="N167" s="10">
        <f>'exp02'!M167/'rev02'!$L167</f>
        <v>0</v>
      </c>
      <c r="O167" s="10">
        <f>'exp02'!N167/'rev02'!$L167</f>
        <v>0</v>
      </c>
      <c r="P167" s="10">
        <f>'exp02'!O167/'rev02'!$L167</f>
        <v>347.85659613152654</v>
      </c>
      <c r="Q167" s="10">
        <f>'exp02'!P167/'rev02'!$L167</f>
        <v>0</v>
      </c>
      <c r="R167" s="10">
        <f>'exp02'!Q167/'rev02'!$L167</f>
        <v>0</v>
      </c>
      <c r="S167" s="10">
        <f>'exp02'!R167/'rev02'!$L167</f>
        <v>0</v>
      </c>
      <c r="T167" s="10">
        <f>'exp02'!S167/'rev02'!$L167</f>
        <v>0</v>
      </c>
      <c r="U167" s="10">
        <f>'exp02'!T167/'rev02'!$L167</f>
        <v>0</v>
      </c>
      <c r="V167" s="10">
        <f>'exp02'!U167/'rev02'!$L167</f>
        <v>0</v>
      </c>
      <c r="W167" s="10">
        <f>'exp02'!V167/'rev02'!$L167</f>
        <v>181.8267453293183</v>
      </c>
      <c r="X167" s="10">
        <f>'exp02'!W167/'rev02'!$L167</f>
        <v>13.441751977775455</v>
      </c>
      <c r="Y167" s="10">
        <f>'exp02'!X167/'rev02'!$L167</f>
        <v>212.78104983573542</v>
      </c>
      <c r="Z167" s="10">
        <f>'exp02'!Y167/'rev02'!$L167</f>
        <v>7.1252804199709407</v>
      </c>
    </row>
    <row r="168" spans="1:26" x14ac:dyDescent="0.25">
      <c r="A168" s="6" t="s">
        <v>347</v>
      </c>
      <c r="B168" s="6" t="s">
        <v>557</v>
      </c>
      <c r="C168" s="13">
        <v>9954.7318999999989</v>
      </c>
      <c r="D168" s="7">
        <f t="shared" si="4"/>
        <v>6232.5606950800957</v>
      </c>
      <c r="E168" s="7">
        <f t="shared" si="5"/>
        <v>5869.1998475619421</v>
      </c>
      <c r="F168" s="10">
        <f>'exp02'!E168/'rev02'!$L168</f>
        <v>3570.8021518891942</v>
      </c>
      <c r="G168" s="10">
        <f>'exp02'!F168/'rev02'!$L168</f>
        <v>127.95978161903086</v>
      </c>
      <c r="H168" s="10">
        <f>'exp02'!G168/'rev02'!$L168</f>
        <v>211.69767816650091</v>
      </c>
      <c r="I168" s="10">
        <f>'exp02'!H168/'rev02'!$L168</f>
        <v>60.915832399263316</v>
      </c>
      <c r="J168" s="10">
        <f>'exp02'!I168/'rev02'!$L168</f>
        <v>254.68536626285237</v>
      </c>
      <c r="K168" s="10">
        <f>'exp02'!J168/'rev02'!$L168</f>
        <v>53.353765358562804</v>
      </c>
      <c r="L168" s="10">
        <f>'exp02'!K168/'rev02'!$L168</f>
        <v>575.95388982801239</v>
      </c>
      <c r="M168" s="10">
        <f>'exp02'!L168/'rev02'!$L168</f>
        <v>447.64898691043612</v>
      </c>
      <c r="N168" s="10">
        <f>'exp02'!M168/'rev02'!$L168</f>
        <v>57.491955157526647</v>
      </c>
      <c r="O168" s="10">
        <f>'exp02'!N168/'rev02'!$L168</f>
        <v>0</v>
      </c>
      <c r="P168" s="10">
        <f>'exp02'!O168/'rev02'!$L168</f>
        <v>434.4410340171994</v>
      </c>
      <c r="Q168" s="10">
        <f>'exp02'!P168/'rev02'!$L168</f>
        <v>74.249405953363762</v>
      </c>
      <c r="R168" s="10">
        <f>'exp02'!Q168/'rev02'!$L168</f>
        <v>0</v>
      </c>
      <c r="S168" s="10">
        <f>'exp02'!R168/'rev02'!$L168</f>
        <v>0</v>
      </c>
      <c r="T168" s="10">
        <f>'exp02'!S168/'rev02'!$L168</f>
        <v>0</v>
      </c>
      <c r="U168" s="10">
        <f>'exp02'!T168/'rev02'!$L168</f>
        <v>0</v>
      </c>
      <c r="V168" s="10">
        <f>'exp02'!U168/'rev02'!$L168</f>
        <v>0</v>
      </c>
      <c r="W168" s="10">
        <f>'exp02'!V168/'rev02'!$L168</f>
        <v>16.531175490522255</v>
      </c>
      <c r="X168" s="10">
        <f>'exp02'!W168/'rev02'!$L168</f>
        <v>27.838744707931312</v>
      </c>
      <c r="Y168" s="10">
        <f>'exp02'!X168/'rev02'!$L168</f>
        <v>318.99092731970012</v>
      </c>
      <c r="Z168" s="10">
        <f>'exp02'!Y168/'rev02'!$L168</f>
        <v>380.41769462420183</v>
      </c>
    </row>
    <row r="169" spans="1:26" x14ac:dyDescent="0.25">
      <c r="A169" s="6" t="s">
        <v>349</v>
      </c>
      <c r="B169" s="6" t="s">
        <v>558</v>
      </c>
      <c r="C169" s="13">
        <v>1659.3211999999996</v>
      </c>
      <c r="D169" s="7">
        <f t="shared" si="4"/>
        <v>6418.3766651086016</v>
      </c>
      <c r="E169" s="7">
        <f t="shared" si="5"/>
        <v>6188.5570015015792</v>
      </c>
      <c r="F169" s="10">
        <f>'exp02'!E169/'rev02'!$L169</f>
        <v>3739.2723000224437</v>
      </c>
      <c r="G169" s="10">
        <f>'exp02'!F169/'rev02'!$L169</f>
        <v>140.68909624007699</v>
      </c>
      <c r="H169" s="10">
        <f>'exp02'!G169/'rev02'!$L169</f>
        <v>165.70218593000564</v>
      </c>
      <c r="I169" s="10">
        <f>'exp02'!H169/'rev02'!$L169</f>
        <v>436.10300404767935</v>
      </c>
      <c r="J169" s="10">
        <f>'exp02'!I169/'rev02'!$L169</f>
        <v>285.27106144367957</v>
      </c>
      <c r="K169" s="10">
        <f>'exp02'!J169/'rev02'!$L169</f>
        <v>0</v>
      </c>
      <c r="L169" s="10">
        <f>'exp02'!K169/'rev02'!$L169</f>
        <v>450.63498254587489</v>
      </c>
      <c r="M169" s="10">
        <f>'exp02'!L169/'rev02'!$L169</f>
        <v>340.96189453856203</v>
      </c>
      <c r="N169" s="10">
        <f>'exp02'!M169/'rev02'!$L169</f>
        <v>113.54702151699144</v>
      </c>
      <c r="O169" s="10">
        <f>'exp02'!N169/'rev02'!$L169</f>
        <v>0</v>
      </c>
      <c r="P169" s="10">
        <f>'exp02'!O169/'rev02'!$L169</f>
        <v>425.73809097358617</v>
      </c>
      <c r="Q169" s="10">
        <f>'exp02'!P169/'rev02'!$L169</f>
        <v>90.637364242679496</v>
      </c>
      <c r="R169" s="10">
        <f>'exp02'!Q169/'rev02'!$L169</f>
        <v>0</v>
      </c>
      <c r="S169" s="10">
        <f>'exp02'!R169/'rev02'!$L169</f>
        <v>0</v>
      </c>
      <c r="T169" s="10">
        <f>'exp02'!S169/'rev02'!$L169</f>
        <v>0</v>
      </c>
      <c r="U169" s="10">
        <f>'exp02'!T169/'rev02'!$L169</f>
        <v>0</v>
      </c>
      <c r="V169" s="10">
        <f>'exp02'!U169/'rev02'!$L169</f>
        <v>0</v>
      </c>
      <c r="W169" s="10">
        <f>'exp02'!V169/'rev02'!$L169</f>
        <v>0</v>
      </c>
      <c r="X169" s="10">
        <f>'exp02'!W169/'rev02'!$L169</f>
        <v>0</v>
      </c>
      <c r="Y169" s="10">
        <f>'exp02'!X169/'rev02'!$L169</f>
        <v>229.81966360702202</v>
      </c>
      <c r="Z169" s="10">
        <f>'exp02'!Y169/'rev02'!$L169</f>
        <v>312.14843756591557</v>
      </c>
    </row>
    <row r="170" spans="1:26" x14ac:dyDescent="0.25">
      <c r="A170" s="6" t="s">
        <v>351</v>
      </c>
      <c r="B170" s="6" t="s">
        <v>559</v>
      </c>
      <c r="C170" s="13">
        <v>2294.1913999999997</v>
      </c>
      <c r="D170" s="7">
        <f t="shared" si="4"/>
        <v>7567.4086216171854</v>
      </c>
      <c r="E170" s="7">
        <f t="shared" si="5"/>
        <v>7131.3531687024897</v>
      </c>
      <c r="F170" s="10">
        <f>'exp02'!E170/'rev02'!$L170</f>
        <v>3971.7063014010082</v>
      </c>
      <c r="G170" s="10">
        <f>'exp02'!F170/'rev02'!$L170</f>
        <v>220.48069746926959</v>
      </c>
      <c r="H170" s="10">
        <f>'exp02'!G170/'rev02'!$L170</f>
        <v>399.48052721320471</v>
      </c>
      <c r="I170" s="10">
        <f>'exp02'!H170/'rev02'!$L170</f>
        <v>230.33138821808856</v>
      </c>
      <c r="J170" s="10">
        <f>'exp02'!I170/'rev02'!$L170</f>
        <v>410.37241705291029</v>
      </c>
      <c r="K170" s="10">
        <f>'exp02'!J170/'rev02'!$L170</f>
        <v>52.254423933417243</v>
      </c>
      <c r="L170" s="10">
        <f>'exp02'!K170/'rev02'!$L170</f>
        <v>582.6691269089406</v>
      </c>
      <c r="M170" s="10">
        <f>'exp02'!L170/'rev02'!$L170</f>
        <v>694.1148894551693</v>
      </c>
      <c r="N170" s="10">
        <f>'exp02'!M170/'rev02'!$L170</f>
        <v>0</v>
      </c>
      <c r="O170" s="10">
        <f>'exp02'!N170/'rev02'!$L170</f>
        <v>0</v>
      </c>
      <c r="P170" s="10">
        <f>'exp02'!O170/'rev02'!$L170</f>
        <v>461.19171225208157</v>
      </c>
      <c r="Q170" s="10">
        <f>'exp02'!P170/'rev02'!$L170</f>
        <v>108.75168479840001</v>
      </c>
      <c r="R170" s="10">
        <f>'exp02'!Q170/'rev02'!$L170</f>
        <v>0</v>
      </c>
      <c r="S170" s="10">
        <f>'exp02'!R170/'rev02'!$L170</f>
        <v>0</v>
      </c>
      <c r="T170" s="10">
        <f>'exp02'!S170/'rev02'!$L170</f>
        <v>0</v>
      </c>
      <c r="U170" s="10">
        <f>'exp02'!T170/'rev02'!$L170</f>
        <v>0</v>
      </c>
      <c r="V170" s="10">
        <f>'exp02'!U170/'rev02'!$L170</f>
        <v>0</v>
      </c>
      <c r="W170" s="10">
        <f>'exp02'!V170/'rev02'!$L170</f>
        <v>0</v>
      </c>
      <c r="X170" s="10">
        <f>'exp02'!W170/'rev02'!$L170</f>
        <v>109.10058332534942</v>
      </c>
      <c r="Y170" s="10">
        <f>'exp02'!X170/'rev02'!$L170</f>
        <v>326.95486958934646</v>
      </c>
      <c r="Z170" s="10">
        <f>'exp02'!Y170/'rev02'!$L170</f>
        <v>356.66266554743436</v>
      </c>
    </row>
    <row r="171" spans="1:26" x14ac:dyDescent="0.25">
      <c r="A171" s="6" t="s">
        <v>353</v>
      </c>
      <c r="B171" s="6" t="s">
        <v>560</v>
      </c>
      <c r="C171" s="13">
        <v>1762.4793999999999</v>
      </c>
      <c r="D171" s="7">
        <f t="shared" si="4"/>
        <v>6317.1081375475933</v>
      </c>
      <c r="E171" s="7">
        <f t="shared" si="5"/>
        <v>5978.0738203238006</v>
      </c>
      <c r="F171" s="10">
        <f>'exp02'!E171/'rev02'!$L171</f>
        <v>3178.3617726255416</v>
      </c>
      <c r="G171" s="10">
        <f>'exp02'!F171/'rev02'!$L171</f>
        <v>272.88011990381278</v>
      </c>
      <c r="H171" s="10">
        <f>'exp02'!G171/'rev02'!$L171</f>
        <v>310.14693278117176</v>
      </c>
      <c r="I171" s="10">
        <f>'exp02'!H171/'rev02'!$L171</f>
        <v>235.09969534963076</v>
      </c>
      <c r="J171" s="10">
        <f>'exp02'!I171/'rev02'!$L171</f>
        <v>271.15424441272904</v>
      </c>
      <c r="K171" s="10">
        <f>'exp02'!J171/'rev02'!$L171</f>
        <v>104.77960763683252</v>
      </c>
      <c r="L171" s="10">
        <f>'exp02'!K171/'rev02'!$L171</f>
        <v>572.69559008746432</v>
      </c>
      <c r="M171" s="10">
        <f>'exp02'!L171/'rev02'!$L171</f>
        <v>443.07211760886395</v>
      </c>
      <c r="N171" s="10">
        <f>'exp02'!M171/'rev02'!$L171</f>
        <v>113.82839424960089</v>
      </c>
      <c r="O171" s="10">
        <f>'exp02'!N171/'rev02'!$L171</f>
        <v>0</v>
      </c>
      <c r="P171" s="10">
        <f>'exp02'!O171/'rev02'!$L171</f>
        <v>415.19889537432323</v>
      </c>
      <c r="Q171" s="10">
        <f>'exp02'!P171/'rev02'!$L171</f>
        <v>60.856450293830392</v>
      </c>
      <c r="R171" s="10">
        <f>'exp02'!Q171/'rev02'!$L171</f>
        <v>0</v>
      </c>
      <c r="S171" s="10">
        <f>'exp02'!R171/'rev02'!$L171</f>
        <v>0</v>
      </c>
      <c r="T171" s="10">
        <f>'exp02'!S171/'rev02'!$L171</f>
        <v>0</v>
      </c>
      <c r="U171" s="10">
        <f>'exp02'!T171/'rev02'!$L171</f>
        <v>0</v>
      </c>
      <c r="V171" s="10">
        <f>'exp02'!U171/'rev02'!$L171</f>
        <v>0</v>
      </c>
      <c r="W171" s="10">
        <f>'exp02'!V171/'rev02'!$L171</f>
        <v>0</v>
      </c>
      <c r="X171" s="10">
        <f>'exp02'!W171/'rev02'!$L171</f>
        <v>78.129883390410129</v>
      </c>
      <c r="Y171" s="10">
        <f>'exp02'!X171/'rev02'!$L171</f>
        <v>260.90443383338271</v>
      </c>
      <c r="Z171" s="10">
        <f>'exp02'!Y171/'rev02'!$L171</f>
        <v>36.4724830259009</v>
      </c>
    </row>
    <row r="172" spans="1:26" x14ac:dyDescent="0.25">
      <c r="A172" s="6" t="s">
        <v>355</v>
      </c>
      <c r="B172" s="6" t="s">
        <v>561</v>
      </c>
      <c r="C172" s="13">
        <v>133.03919999999999</v>
      </c>
      <c r="D172" s="7">
        <f t="shared" si="4"/>
        <v>9786.7469136916043</v>
      </c>
      <c r="E172" s="7">
        <f t="shared" si="5"/>
        <v>9496.5881484554939</v>
      </c>
      <c r="F172" s="10">
        <f>'exp02'!E172/'rev02'!$L172</f>
        <v>4385.7030860077339</v>
      </c>
      <c r="G172" s="10">
        <f>'exp02'!F172/'rev02'!$L172</f>
        <v>2.4313886433472245</v>
      </c>
      <c r="H172" s="10">
        <f>'exp02'!G172/'rev02'!$L172</f>
        <v>30.122249682800259</v>
      </c>
      <c r="I172" s="10">
        <f>'exp02'!H172/'rev02'!$L172</f>
        <v>2196.9303784147828</v>
      </c>
      <c r="J172" s="10">
        <f>'exp02'!I172/'rev02'!$L172</f>
        <v>765.16086987895301</v>
      </c>
      <c r="K172" s="10">
        <f>'exp02'!J172/'rev02'!$L172</f>
        <v>2.1416995892939825</v>
      </c>
      <c r="L172" s="10">
        <f>'exp02'!K172/'rev02'!$L172</f>
        <v>924.39138238955138</v>
      </c>
      <c r="M172" s="10">
        <f>'exp02'!L172/'rev02'!$L172</f>
        <v>311.51788345089267</v>
      </c>
      <c r="N172" s="10">
        <f>'exp02'!M172/'rev02'!$L172</f>
        <v>0</v>
      </c>
      <c r="O172" s="10">
        <f>'exp02'!N172/'rev02'!$L172</f>
        <v>0</v>
      </c>
      <c r="P172" s="10">
        <f>'exp02'!O172/'rev02'!$L172</f>
        <v>616.64599606732452</v>
      </c>
      <c r="Q172" s="10">
        <f>'exp02'!P172/'rev02'!$L172</f>
        <v>261.54321433081378</v>
      </c>
      <c r="R172" s="10">
        <f>'exp02'!Q172/'rev02'!$L172</f>
        <v>0</v>
      </c>
      <c r="S172" s="10">
        <f>'exp02'!R172/'rev02'!$L172</f>
        <v>0</v>
      </c>
      <c r="T172" s="10">
        <f>'exp02'!S172/'rev02'!$L172</f>
        <v>0</v>
      </c>
      <c r="U172" s="10">
        <f>'exp02'!T172/'rev02'!$L172</f>
        <v>0</v>
      </c>
      <c r="V172" s="10">
        <f>'exp02'!U172/'rev02'!$L172</f>
        <v>0</v>
      </c>
      <c r="W172" s="10">
        <f>'exp02'!V172/'rev02'!$L172</f>
        <v>0</v>
      </c>
      <c r="X172" s="10">
        <f>'exp02'!W172/'rev02'!$L172</f>
        <v>0</v>
      </c>
      <c r="Y172" s="10">
        <f>'exp02'!X172/'rev02'!$L172</f>
        <v>290.15876523611087</v>
      </c>
      <c r="Z172" s="10">
        <f>'exp02'!Y172/'rev02'!$L172</f>
        <v>129.2766342551669</v>
      </c>
    </row>
    <row r="173" spans="1:26" x14ac:dyDescent="0.25">
      <c r="A173" s="6" t="s">
        <v>357</v>
      </c>
      <c r="B173" s="6" t="s">
        <v>562</v>
      </c>
      <c r="C173" s="13">
        <v>3964.2795999999998</v>
      </c>
      <c r="D173" s="7">
        <f t="shared" si="4"/>
        <v>7654.6594316909441</v>
      </c>
      <c r="E173" s="7">
        <f t="shared" si="5"/>
        <v>7368.4082247881815</v>
      </c>
      <c r="F173" s="10">
        <f>'exp02'!E173/'rev02'!$L173</f>
        <v>4151.3497660457651</v>
      </c>
      <c r="G173" s="10">
        <f>'exp02'!F173/'rev02'!$L173</f>
        <v>173.42691973593389</v>
      </c>
      <c r="H173" s="10">
        <f>'exp02'!G173/'rev02'!$L173</f>
        <v>516.09656140298478</v>
      </c>
      <c r="I173" s="10">
        <f>'exp02'!H173/'rev02'!$L173</f>
        <v>285.58878894415017</v>
      </c>
      <c r="J173" s="10">
        <f>'exp02'!I173/'rev02'!$L173</f>
        <v>317.05170846173417</v>
      </c>
      <c r="K173" s="10">
        <f>'exp02'!J173/'rev02'!$L173</f>
        <v>52.731119167275686</v>
      </c>
      <c r="L173" s="10">
        <f>'exp02'!K173/'rev02'!$L173</f>
        <v>686.17380822482858</v>
      </c>
      <c r="M173" s="10">
        <f>'exp02'!L173/'rev02'!$L173</f>
        <v>476.46231865179243</v>
      </c>
      <c r="N173" s="10">
        <f>'exp02'!M173/'rev02'!$L173</f>
        <v>72.511969135577615</v>
      </c>
      <c r="O173" s="10">
        <f>'exp02'!N173/'rev02'!$L173</f>
        <v>0</v>
      </c>
      <c r="P173" s="10">
        <f>'exp02'!O173/'rev02'!$L173</f>
        <v>473.71862973540016</v>
      </c>
      <c r="Q173" s="10">
        <f>'exp02'!P173/'rev02'!$L173</f>
        <v>163.29663528273841</v>
      </c>
      <c r="R173" s="10">
        <f>'exp02'!Q173/'rev02'!$L173</f>
        <v>0</v>
      </c>
      <c r="S173" s="10">
        <f>'exp02'!R173/'rev02'!$L173</f>
        <v>0</v>
      </c>
      <c r="T173" s="10">
        <f>'exp02'!S173/'rev02'!$L173</f>
        <v>0</v>
      </c>
      <c r="U173" s="10">
        <f>'exp02'!T173/'rev02'!$L173</f>
        <v>1.4883738271135063</v>
      </c>
      <c r="V173" s="10">
        <f>'exp02'!U173/'rev02'!$L173</f>
        <v>0</v>
      </c>
      <c r="W173" s="10">
        <f>'exp02'!V173/'rev02'!$L173</f>
        <v>0</v>
      </c>
      <c r="X173" s="10">
        <f>'exp02'!W173/'rev02'!$L173</f>
        <v>61.521336688764336</v>
      </c>
      <c r="Y173" s="10">
        <f>'exp02'!X173/'rev02'!$L173</f>
        <v>223.24149638688451</v>
      </c>
      <c r="Z173" s="10">
        <f>'exp02'!Y173/'rev02'!$L173</f>
        <v>311.77111977671808</v>
      </c>
    </row>
    <row r="174" spans="1:26" x14ac:dyDescent="0.25">
      <c r="A174" s="6" t="s">
        <v>359</v>
      </c>
      <c r="B174" s="6" t="s">
        <v>563</v>
      </c>
      <c r="C174" s="13">
        <v>725.52280000000019</v>
      </c>
      <c r="D174" s="7">
        <f t="shared" si="4"/>
        <v>6858.6765570978587</v>
      </c>
      <c r="E174" s="7">
        <f t="shared" si="5"/>
        <v>6500.7118177402535</v>
      </c>
      <c r="F174" s="10">
        <f>'exp02'!E174/'rev02'!$L174</f>
        <v>3926.4311748714158</v>
      </c>
      <c r="G174" s="10">
        <f>'exp02'!F174/'rev02'!$L174</f>
        <v>241.0988462388776</v>
      </c>
      <c r="H174" s="10">
        <f>'exp02'!G174/'rev02'!$L174</f>
        <v>352.48072148800827</v>
      </c>
      <c r="I174" s="10">
        <f>'exp02'!H174/'rev02'!$L174</f>
        <v>328.38561379463187</v>
      </c>
      <c r="J174" s="10">
        <f>'exp02'!I174/'rev02'!$L174</f>
        <v>245.75688041781726</v>
      </c>
      <c r="K174" s="10">
        <f>'exp02'!J174/'rev02'!$L174</f>
        <v>111.28848052742103</v>
      </c>
      <c r="L174" s="10">
        <f>'exp02'!K174/'rev02'!$L174</f>
        <v>412.36717853663578</v>
      </c>
      <c r="M174" s="10">
        <f>'exp02'!L174/'rev02'!$L174</f>
        <v>179.22805458353611</v>
      </c>
      <c r="N174" s="10">
        <f>'exp02'!M174/'rev02'!$L174</f>
        <v>95.051471848989408</v>
      </c>
      <c r="O174" s="10">
        <f>'exp02'!N174/'rev02'!$L174</f>
        <v>0</v>
      </c>
      <c r="P174" s="10">
        <f>'exp02'!O174/'rev02'!$L174</f>
        <v>496.77151427908251</v>
      </c>
      <c r="Q174" s="10">
        <f>'exp02'!P174/'rev02'!$L174</f>
        <v>111.85188115383828</v>
      </c>
      <c r="R174" s="10">
        <f>'exp02'!Q174/'rev02'!$L174</f>
        <v>0</v>
      </c>
      <c r="S174" s="10">
        <f>'exp02'!R174/'rev02'!$L174</f>
        <v>0</v>
      </c>
      <c r="T174" s="10">
        <f>'exp02'!S174/'rev02'!$L174</f>
        <v>0</v>
      </c>
      <c r="U174" s="10">
        <f>'exp02'!T174/'rev02'!$L174</f>
        <v>0</v>
      </c>
      <c r="V174" s="10">
        <f>'exp02'!U174/'rev02'!$L174</f>
        <v>0</v>
      </c>
      <c r="W174" s="10">
        <f>'exp02'!V174/'rev02'!$L174</f>
        <v>0</v>
      </c>
      <c r="X174" s="10">
        <f>'exp02'!W174/'rev02'!$L174</f>
        <v>0</v>
      </c>
      <c r="Y174" s="10">
        <f>'exp02'!X174/'rev02'!$L174</f>
        <v>357.9647393576052</v>
      </c>
      <c r="Z174" s="10">
        <f>'exp02'!Y174/'rev02'!$L174</f>
        <v>22.127492065032271</v>
      </c>
    </row>
    <row r="175" spans="1:26" x14ac:dyDescent="0.25">
      <c r="A175" s="6" t="s">
        <v>361</v>
      </c>
      <c r="B175" s="6" t="s">
        <v>564</v>
      </c>
      <c r="C175" s="13">
        <v>685.74380000000008</v>
      </c>
      <c r="D175" s="7">
        <f t="shared" si="4"/>
        <v>7233.0849509685686</v>
      </c>
      <c r="E175" s="7">
        <f t="shared" si="5"/>
        <v>6818.4602033587471</v>
      </c>
      <c r="F175" s="10">
        <f>'exp02'!E175/'rev02'!$L175</f>
        <v>4062.4644655919597</v>
      </c>
      <c r="G175" s="10">
        <f>'exp02'!F175/'rev02'!$L175</f>
        <v>449.88828189186682</v>
      </c>
      <c r="H175" s="10">
        <f>'exp02'!G175/'rev02'!$L175</f>
        <v>174.92976239814342</v>
      </c>
      <c r="I175" s="10">
        <f>'exp02'!H175/'rev02'!$L175</f>
        <v>639.0496859031025</v>
      </c>
      <c r="J175" s="10">
        <f>'exp02'!I175/'rev02'!$L175</f>
        <v>314.86967873424442</v>
      </c>
      <c r="K175" s="10">
        <f>'exp02'!J175/'rev02'!$L175</f>
        <v>9.2119535021680097</v>
      </c>
      <c r="L175" s="10">
        <f>'exp02'!K175/'rev02'!$L175</f>
        <v>378.59206309995068</v>
      </c>
      <c r="M175" s="10">
        <f>'exp02'!L175/'rev02'!$L175</f>
        <v>284.3969278322312</v>
      </c>
      <c r="N175" s="10">
        <f>'exp02'!M175/'rev02'!$L175</f>
        <v>67.207198956811553</v>
      </c>
      <c r="O175" s="10">
        <f>'exp02'!N175/'rev02'!$L175</f>
        <v>0</v>
      </c>
      <c r="P175" s="10">
        <f>'exp02'!O175/'rev02'!$L175</f>
        <v>372.92797980820234</v>
      </c>
      <c r="Q175" s="10">
        <f>'exp02'!P175/'rev02'!$L175</f>
        <v>64.92220564006557</v>
      </c>
      <c r="R175" s="10">
        <f>'exp02'!Q175/'rev02'!$L175</f>
        <v>0</v>
      </c>
      <c r="S175" s="10">
        <f>'exp02'!R175/'rev02'!$L175</f>
        <v>0</v>
      </c>
      <c r="T175" s="10">
        <f>'exp02'!S175/'rev02'!$L175</f>
        <v>0</v>
      </c>
      <c r="U175" s="10">
        <f>'exp02'!T175/'rev02'!$L175</f>
        <v>0</v>
      </c>
      <c r="V175" s="10">
        <f>'exp02'!U175/'rev02'!$L175</f>
        <v>0</v>
      </c>
      <c r="W175" s="10">
        <f>'exp02'!V175/'rev02'!$L175</f>
        <v>0</v>
      </c>
      <c r="X175" s="10">
        <f>'exp02'!W175/'rev02'!$L175</f>
        <v>0</v>
      </c>
      <c r="Y175" s="10">
        <f>'exp02'!X175/'rev02'!$L175</f>
        <v>414.62474760982155</v>
      </c>
      <c r="Z175" s="10">
        <f>'exp02'!Y175/'rev02'!$L175</f>
        <v>67.218179734180595</v>
      </c>
    </row>
    <row r="176" spans="1:26" x14ac:dyDescent="0.25">
      <c r="A176" s="6" t="s">
        <v>363</v>
      </c>
      <c r="B176" s="6" t="s">
        <v>565</v>
      </c>
      <c r="C176" s="13">
        <v>1194.3507999999999</v>
      </c>
      <c r="D176" s="7">
        <f t="shared" si="4"/>
        <v>8149.2476331074595</v>
      </c>
      <c r="E176" s="7">
        <f t="shared" si="5"/>
        <v>7858.6060561101485</v>
      </c>
      <c r="F176" s="10">
        <f>'exp02'!E176/'rev02'!$L176</f>
        <v>4541.1666153696224</v>
      </c>
      <c r="G176" s="10">
        <f>'exp02'!F176/'rev02'!$L176</f>
        <v>265.37443605346101</v>
      </c>
      <c r="H176" s="10">
        <f>'exp02'!G176/'rev02'!$L176</f>
        <v>118.39576780959162</v>
      </c>
      <c r="I176" s="10">
        <f>'exp02'!H176/'rev02'!$L176</f>
        <v>552.22252122240809</v>
      </c>
      <c r="J176" s="10">
        <f>'exp02'!I176/'rev02'!$L176</f>
        <v>409.33528072321803</v>
      </c>
      <c r="K176" s="10">
        <f>'exp02'!J176/'rev02'!$L176</f>
        <v>69.923233609421956</v>
      </c>
      <c r="L176" s="10">
        <f>'exp02'!K176/'rev02'!$L176</f>
        <v>542.86780734772401</v>
      </c>
      <c r="M176" s="10">
        <f>'exp02'!L176/'rev02'!$L176</f>
        <v>626.22397037788232</v>
      </c>
      <c r="N176" s="10">
        <f>'exp02'!M176/'rev02'!$L176</f>
        <v>14.002845730081985</v>
      </c>
      <c r="O176" s="10">
        <f>'exp02'!N176/'rev02'!$L176</f>
        <v>0</v>
      </c>
      <c r="P176" s="10">
        <f>'exp02'!O176/'rev02'!$L176</f>
        <v>537.77015932002553</v>
      </c>
      <c r="Q176" s="10">
        <f>'exp02'!P176/'rev02'!$L176</f>
        <v>181.32341854671174</v>
      </c>
      <c r="R176" s="10">
        <f>'exp02'!Q176/'rev02'!$L176</f>
        <v>0</v>
      </c>
      <c r="S176" s="10">
        <f>'exp02'!R176/'rev02'!$L176</f>
        <v>0</v>
      </c>
      <c r="T176" s="10">
        <f>'exp02'!S176/'rev02'!$L176</f>
        <v>0</v>
      </c>
      <c r="U176" s="10">
        <f>'exp02'!T176/'rev02'!$L176</f>
        <v>0</v>
      </c>
      <c r="V176" s="10">
        <f>'exp02'!U176/'rev02'!$L176</f>
        <v>0</v>
      </c>
      <c r="W176" s="10">
        <f>'exp02'!V176/'rev02'!$L176</f>
        <v>0</v>
      </c>
      <c r="X176" s="10">
        <f>'exp02'!W176/'rev02'!$L176</f>
        <v>90.668495386782524</v>
      </c>
      <c r="Y176" s="10">
        <f>'exp02'!X176/'rev02'!$L176</f>
        <v>199.97308161052851</v>
      </c>
      <c r="Z176" s="10">
        <f>'exp02'!Y176/'rev02'!$L176</f>
        <v>23.102927548589577</v>
      </c>
    </row>
    <row r="177" spans="1:26" x14ac:dyDescent="0.25">
      <c r="A177" s="6" t="s">
        <v>365</v>
      </c>
      <c r="B177" s="6" t="s">
        <v>566</v>
      </c>
      <c r="C177" s="13">
        <v>3451.7834000000003</v>
      </c>
      <c r="D177" s="7">
        <f t="shared" si="4"/>
        <v>5995.6727586093602</v>
      </c>
      <c r="E177" s="7">
        <f t="shared" si="5"/>
        <v>5646.626790081903</v>
      </c>
      <c r="F177" s="10">
        <f>'exp02'!E177/'rev02'!$L177</f>
        <v>3562.1043747994149</v>
      </c>
      <c r="G177" s="10">
        <f>'exp02'!F177/'rev02'!$L177</f>
        <v>161.17109491864406</v>
      </c>
      <c r="H177" s="10">
        <f>'exp02'!G177/'rev02'!$L177</f>
        <v>195.82470904750278</v>
      </c>
      <c r="I177" s="10">
        <f>'exp02'!H177/'rev02'!$L177</f>
        <v>178.97452951422156</v>
      </c>
      <c r="J177" s="10">
        <f>'exp02'!I177/'rev02'!$L177</f>
        <v>252.45170655841264</v>
      </c>
      <c r="K177" s="10">
        <f>'exp02'!J177/'rev02'!$L177</f>
        <v>67.630567433634454</v>
      </c>
      <c r="L177" s="10">
        <f>'exp02'!K177/'rev02'!$L177</f>
        <v>470.67526021476317</v>
      </c>
      <c r="M177" s="10">
        <f>'exp02'!L177/'rev02'!$L177</f>
        <v>322.16656178368544</v>
      </c>
      <c r="N177" s="10">
        <f>'exp02'!M177/'rev02'!$L177</f>
        <v>35.568743971594508</v>
      </c>
      <c r="O177" s="10">
        <f>'exp02'!N177/'rev02'!$L177</f>
        <v>0</v>
      </c>
      <c r="P177" s="10">
        <f>'exp02'!O177/'rev02'!$L177</f>
        <v>348.28967252116684</v>
      </c>
      <c r="Q177" s="10">
        <f>'exp02'!P177/'rev02'!$L177</f>
        <v>51.769569318862821</v>
      </c>
      <c r="R177" s="10">
        <f>'exp02'!Q177/'rev02'!$L177</f>
        <v>0</v>
      </c>
      <c r="S177" s="10">
        <f>'exp02'!R177/'rev02'!$L177</f>
        <v>0</v>
      </c>
      <c r="T177" s="10">
        <f>'exp02'!S177/'rev02'!$L177</f>
        <v>0</v>
      </c>
      <c r="U177" s="10">
        <f>'exp02'!T177/'rev02'!$L177</f>
        <v>0</v>
      </c>
      <c r="V177" s="10">
        <f>'exp02'!U177/'rev02'!$L177</f>
        <v>0</v>
      </c>
      <c r="W177" s="10">
        <f>'exp02'!V177/'rev02'!$L177</f>
        <v>0</v>
      </c>
      <c r="X177" s="10">
        <f>'exp02'!W177/'rev02'!$L177</f>
        <v>2.1832018776149162</v>
      </c>
      <c r="Y177" s="10">
        <f>'exp02'!X177/'rev02'!$L177</f>
        <v>346.86276664984246</v>
      </c>
      <c r="Z177" s="10">
        <f>'exp02'!Y177/'rev02'!$L177</f>
        <v>369.81553941072889</v>
      </c>
    </row>
    <row r="178" spans="1:26" x14ac:dyDescent="0.25">
      <c r="B178" s="11" t="s">
        <v>569</v>
      </c>
      <c r="C178" s="13">
        <f>SUM(C2:C177)</f>
        <v>566450.89890000015</v>
      </c>
      <c r="D178" s="7">
        <f t="shared" si="4"/>
        <v>7252.3247688326674</v>
      </c>
      <c r="E178" s="7">
        <f t="shared" si="5"/>
        <v>6844.8322617005551</v>
      </c>
      <c r="F178" s="10">
        <f>'exp02'!E178/'rev02'!$L178</f>
        <v>3935.7600975642122</v>
      </c>
      <c r="G178" s="10">
        <f>'exp02'!F178/'rev02'!$L178</f>
        <v>246.58561224149193</v>
      </c>
      <c r="H178" s="10">
        <f>'exp02'!G178/'rev02'!$L178</f>
        <v>317.36839046262469</v>
      </c>
      <c r="I178" s="10">
        <f>'exp02'!H178/'rev02'!$L178</f>
        <v>208.79807308926129</v>
      </c>
      <c r="J178" s="10">
        <f>'exp02'!I178/'rev02'!$L178</f>
        <v>357.37051436074603</v>
      </c>
      <c r="K178" s="10">
        <f>'exp02'!J178/'rev02'!$L178</f>
        <v>80.527566323189376</v>
      </c>
      <c r="L178" s="10">
        <f>'exp02'!K178/'rev02'!$L178</f>
        <v>619.52330470562504</v>
      </c>
      <c r="M178" s="10">
        <f>'exp02'!L178/'rev02'!$L178</f>
        <v>420.59509216536605</v>
      </c>
      <c r="N178" s="10">
        <f>'exp02'!M178/'rev02'!$L178</f>
        <v>149.58747597460999</v>
      </c>
      <c r="O178" s="10">
        <f>'exp02'!N178/'rev02'!$L178</f>
        <v>1.0781481699225173</v>
      </c>
      <c r="P178" s="10">
        <f>'exp02'!O178/'rev02'!$L178</f>
        <v>414.85210475671812</v>
      </c>
      <c r="Q178" s="10">
        <f>'exp02'!P178/'rev02'!$L178</f>
        <v>92.698301533227536</v>
      </c>
      <c r="R178" s="10">
        <f>'exp02'!Q178/'rev02'!$L178</f>
        <v>8.7580353559926161E-2</v>
      </c>
      <c r="S178" s="10">
        <f>'exp02'!R178/'rev02'!$L178</f>
        <v>5.9687792297013846</v>
      </c>
      <c r="T178" s="10">
        <f>'exp02'!S178/'rev02'!$L178</f>
        <v>6.8898740342346709</v>
      </c>
      <c r="U178" s="10">
        <f>'exp02'!T178/'rev02'!$L178</f>
        <v>0.59014200639306269</v>
      </c>
      <c r="V178" s="10">
        <f>'exp02'!U178/'rev02'!$L178</f>
        <v>4.3198184780919222</v>
      </c>
      <c r="W178" s="10">
        <f>'exp02'!V178/'rev02'!$L178</f>
        <v>6.0545071190812072</v>
      </c>
      <c r="X178" s="10">
        <f>'exp02'!W178/'rev02'!$L178</f>
        <v>29.435550870126786</v>
      </c>
      <c r="Y178" s="10">
        <f>'exp02'!X178/'rev02'!$L178</f>
        <v>354.23383539448372</v>
      </c>
      <c r="Z178" s="10">
        <f>'exp02'!Y178/'rev02'!$L178</f>
        <v>229.17484071804333</v>
      </c>
    </row>
    <row r="179" spans="1:26" x14ac:dyDescent="0.25">
      <c r="A179" s="8">
        <v>37593</v>
      </c>
    </row>
    <row r="182" spans="1:26" x14ac:dyDescent="0.25">
      <c r="A182" s="9"/>
    </row>
  </sheetData>
  <pageMargins left="0.21" right="0.2" top="1" bottom="1" header="0.5" footer="0.5"/>
  <pageSetup paperSize="5" scale="64" fitToHeight="14" orientation="landscape" verticalDpi="0" r:id="rId1"/>
  <headerFooter alignWithMargins="0">
    <oddHeader>&amp;L&amp;D&amp;C&amp;A&amp;R&amp;F</oddHeader>
    <oddFooter>&amp;LKDE 
OFFICE OF DISTRICT SUPPORT SERVICES&amp;C&amp;P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2019-06-10T14:49:17+00:00</Publication_x0020_Date>
    <Audience1 xmlns="3a62de7d-ba57-4f43-9dae-9623ba637be0"/>
    <_dlc_DocId xmlns="3a62de7d-ba57-4f43-9dae-9623ba637be0">KYED-294404571-666</_dlc_DocId>
    <_dlc_DocIdUrl xmlns="3a62de7d-ba57-4f43-9dae-9623ba637be0">
      <Url>https://education-edit.ky.gov/Open-House/data/_layouts/15/DocIdRedir.aspx?ID=KYED-294404571-666</Url>
      <Description>KYED-294404571-666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EB01CD0-7077-49EB-8222-565A975B8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215868-43D2-4A15-A1F7-3110631743EF}"/>
</file>

<file path=customXml/itemProps3.xml><?xml version="1.0" encoding="utf-8"?>
<ds:datastoreItem xmlns:ds="http://schemas.openxmlformats.org/officeDocument/2006/customXml" ds:itemID="{D3EA1C66-E7C7-4883-B8C6-6D819A594E9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F30064C-87CC-4D46-B725-A56389998D14}">
  <ds:schemaRefs>
    <ds:schemaRef ds:uri="http://schemas.microsoft.com/office/infopath/2007/PartnerControls"/>
    <ds:schemaRef ds:uri="ac33b2e0-e00e-4351-bf82-6c31476acd57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3a62de7d-ba57-4f43-9dae-9623ba637be0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1DBE9D9-99BC-48DE-A300-7ECFB1AB4AF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rev02</vt:lpstr>
      <vt:lpstr>exp02</vt:lpstr>
      <vt:lpstr>exp02_pp</vt:lpstr>
      <vt:lpstr>'exp02'!Print_Titles</vt:lpstr>
      <vt:lpstr>exp02_pp!Print_Titles</vt:lpstr>
      <vt:lpstr>'rev02'!Print_Titles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Conway, Karen - Division of District Support</dc:creator>
  <cp:lastModifiedBy>Conway, Karen - Division of District Support</cp:lastModifiedBy>
  <cp:lastPrinted>2003-04-21T19:57:40Z</cp:lastPrinted>
  <dcterms:created xsi:type="dcterms:W3CDTF">2003-01-10T21:57:09Z</dcterms:created>
  <dcterms:modified xsi:type="dcterms:W3CDTF">2019-06-10T14:50:29Z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KYED-248-67</vt:lpwstr>
  </property>
  <property fmtid="{D5CDD505-2E9C-101B-9397-08002B2CF9AE}" pid="3" name="_dlc_DocIdItemGuid">
    <vt:lpwstr>7b805f68-7cf9-42c8-8bf5-c2f111e76c44</vt:lpwstr>
  </property>
  <property fmtid="{D5CDD505-2E9C-101B-9397-08002B2CF9AE}" pid="4" name="_dlc_DocIdUrl">
    <vt:lpwstr>https://education.ky.gov/districts/FinRept/_layouts/DocIdRedir.aspx?ID=KYED-248-67, KYED-248-67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Source">
    <vt:lpwstr>Supplemental Data from KDE Webpage</vt:lpwstr>
  </property>
  <property fmtid="{D5CDD505-2E9C-101B-9397-08002B2CF9AE}" pid="7" name="Button">
    <vt:lpwstr>School Finance</vt:lpwstr>
  </property>
  <property fmtid="{D5CDD505-2E9C-101B-9397-08002B2CF9AE}" pid="8" name="Dataset">
    <vt:lpwstr>Revenues and Expenditures</vt:lpwstr>
  </property>
  <property fmtid="{D5CDD505-2E9C-101B-9397-08002B2CF9AE}" pid="9" name="Category">
    <vt:lpwstr>District Financial Reporting</vt:lpwstr>
  </property>
  <property fmtid="{D5CDD505-2E9C-101B-9397-08002B2CF9AE}" pid="10" name="Year">
    <vt:lpwstr>2001-2002</vt:lpwstr>
  </property>
  <property fmtid="{D5CDD505-2E9C-101B-9397-08002B2CF9AE}" pid="11" name="Description0">
    <vt:lpwstr>Revenues and Expenditures</vt:lpwstr>
  </property>
</Properties>
</file>